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FBA8B078-B0A1-4B40-BBD3-DE7A5CEF9A3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check" sheetId="5" state="hidden" r:id="rId2"/>
    <sheet name="สรุป 1_2563" sheetId="4" r:id="rId3"/>
    <sheet name="ข้อความ" sheetId="3" r:id="rId4"/>
  </sheets>
  <definedNames>
    <definedName name="_xlnm._FilterDatabase" localSheetId="0" hidden="1">'ข้อมูล  PC_CI'!$A$5:$R$113</definedName>
  </definedNames>
  <calcPr calcId="181029"/>
  <pivotCaches>
    <pivotCache cacheId="647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9" i="5" l="1"/>
  <c r="I39" i="5"/>
  <c r="H39" i="5"/>
  <c r="D143" i="3"/>
  <c r="C143" i="3"/>
  <c r="D131" i="3"/>
  <c r="C131" i="3"/>
  <c r="E121" i="3"/>
  <c r="J35" i="1" l="1"/>
  <c r="I35" i="1"/>
  <c r="H35" i="1"/>
</calcChain>
</file>

<file path=xl/sharedStrings.xml><?xml version="1.0" encoding="utf-8"?>
<sst xmlns="http://schemas.openxmlformats.org/spreadsheetml/2006/main" count="1649" uniqueCount="515">
  <si>
    <t>รายการสถิติทางการ</t>
  </si>
  <si>
    <t>หน่วยวัด</t>
  </si>
  <si>
    <t>หน่วยงานเจ้าของข้อมูล</t>
  </si>
  <si>
    <t>ข้อมูล</t>
  </si>
  <si>
    <t>ตัวชี้วัด KPI</t>
  </si>
  <si>
    <t xml:space="preserve">ปัจจัยแห่งความสำเร็จ (CSF) </t>
  </si>
  <si>
    <t>ห่วงโซ่คุณค่า (VC)</t>
  </si>
  <si>
    <t>ยุทธศาสตร์</t>
  </si>
  <si>
    <t>ผลิตภัณฑ์ที่มีศักยภาพ (Product Champion: PC)/ ประเด็นปัญหาสำคัญ (Critical Issue:CI)</t>
  </si>
  <si>
    <t>ยุทธศาสตร์ที่ 1 :  สินค้าเกษตร - อาหารมีคุณภาพและปลอดภัย</t>
  </si>
  <si>
    <t>ผลิตภัณฑ์ที่มีศักยภาพ (Product Champion: PC)) : ข้าว</t>
  </si>
  <si>
    <t>VC 1 :  การวิจัยและพัฒนา ( R&amp;D ) โครงสร้างพื้นฐาน</t>
  </si>
  <si>
    <t>CSF : 1 นโยบายรัฐบาล</t>
  </si>
  <si>
    <t>KPI  :1.1 จำนวนเกษตรกรที่เข้าร่วมโครงการ</t>
  </si>
  <si>
    <t>1.1.1 จำนวนเกษตรกรผู้ปลูกข้าวทั้งหมด</t>
  </si>
  <si>
    <t>ราย</t>
  </si>
  <si>
    <t>1.1.2 จำนวนเกษตรกรที่เข้าร่วมโครงการตามนโยบายรัฐบาล</t>
  </si>
  <si>
    <t>สนง.เกษตรจังหวัด</t>
  </si>
  <si>
    <t>CSF : 2. ปัจจัยการผลิต พื้นที่เพาะปลูก ปริมาณน้ำ พันธุ์ข้าว คุณภาพดิน ยา/สารเคมี</t>
  </si>
  <si>
    <t>KPI : 2.1 ผลผลิตข้าว</t>
  </si>
  <si>
    <t>2.1.1 พื้นที่ปลูกข้าวนาปี / นาปรัง</t>
  </si>
  <si>
    <t xml:space="preserve"> ไร่</t>
  </si>
  <si>
    <t xml:space="preserve">      - ข้าวนาปี </t>
  </si>
  <si>
    <t xml:space="preserve">      - ข้าวนาปรัง </t>
  </si>
  <si>
    <t xml:space="preserve">2.1.2 พื้นที่เก็บเกี่ยวนาปี / นาปรัง </t>
  </si>
  <si>
    <t xml:space="preserve">       - ข้าวนาปี </t>
  </si>
  <si>
    <t xml:space="preserve">       - ข้าวนาปรัง </t>
  </si>
  <si>
    <t xml:space="preserve">2.1.3 ผลผลิตข้าวนาปี / นาปรัง </t>
  </si>
  <si>
    <t>กก./ไร่</t>
  </si>
  <si>
    <t xml:space="preserve">     - ข้าวนาปีเฉลี่ย </t>
  </si>
  <si>
    <t xml:space="preserve">     - ข้าวนาปรังเฉลี่ย </t>
  </si>
  <si>
    <t>KPI : 2.2 การบริหารจัดการน้ำ</t>
  </si>
  <si>
    <t>KPI : 2.3 พันธุ์ข้าว</t>
  </si>
  <si>
    <t>2.3.1 พันธุ์ข้าวที่ปลูกแต่ละพื้นที่</t>
  </si>
  <si>
    <t>ปทุมธานี 1 , ข้าวขาว ,พิษณุโลก 2 , ชัยนาท 1, สุพรรณบุรี1 , กข41 , กข 49</t>
  </si>
  <si>
    <t>2.3.2 การปรับปรุงพันธุ์ข้าวให้เหมาะสม</t>
  </si>
  <si>
    <t>ที่เพชรบุรีไม่มีการปรับปรุงพันธุ์ข้าวแต่ประสานงานที่ศูนย์วิจัยพันธุ์ข้าวราชบุรี</t>
  </si>
  <si>
    <t>2.3.3 แหล่งที่มาเมล็ดพันธุ์ข้าว</t>
  </si>
  <si>
    <t>ศูนย์เมล็ดพันธุ์ข้าวราชบุรี</t>
  </si>
  <si>
    <t>สนง.เศรษฐกิจการเกษตรเขต 10 และ สนง.เกษตรจังหวัดและเกษตรอำเภอในจังหวัดเพชรบุรี</t>
  </si>
  <si>
    <t>สนง.เกษตรและสหกรณ์จังหวัด</t>
  </si>
  <si>
    <t>KPI   2.4 คุณภาพดิน</t>
  </si>
  <si>
    <t>KPI : 2.5 ยา / สารเคมี</t>
  </si>
  <si>
    <t>2.4.1 ชนิดของดินที่ปลูกข้าวแต่ละพื้นที่</t>
  </si>
  <si>
    <t>2.4.2 วิเคราะห์ดินในแต่ละพื้นที่</t>
  </si>
  <si>
    <t>2.4.3 การปรับปรุงสภาพดินให้เหมาะสม</t>
  </si>
  <si>
    <t>2.5.1 จำนวนร้านขายยา / สารเคมี</t>
  </si>
  <si>
    <t>2.5.2 วิเคราะห์การปนเปื้อนยา / สารเคมี</t>
  </si>
  <si>
    <t>CSF 3 การป้องกันโรคแมลง / ศัตรูพืชภัยธรรมชาติ</t>
  </si>
  <si>
    <t>KPI :3.1 ปริมาณข้าวต่อไร่</t>
  </si>
  <si>
    <t xml:space="preserve">3.1.3 มาตรการเฝ้าระวังโรค / แมลงศัตรูพืช ภัยธรรมชาติ </t>
  </si>
  <si>
    <t>ข้อความ</t>
  </si>
  <si>
    <t>CSF 4 ระบบมาตรฐานสินค้าทางการเกษตร</t>
  </si>
  <si>
    <t>KPI 4.1 ร้อยละของเกษตรกรที่เข้าร่วมโครงการรับรองมาตรฐาน</t>
  </si>
  <si>
    <t>KPI :4.2 ร้อยละของปริมาณข้าวที่เข้าร่วมโครงการรับรองมาตรฐาน</t>
  </si>
  <si>
    <t>4.2.1 ปริมาณผลผลิตข้าวของจังหวัด</t>
  </si>
  <si>
    <t>4.2.2 ปริมาณผลผลิตข้าวที่เข้าร่วมโครงการฯ</t>
  </si>
  <si>
    <t>ไม่มีข้อมูล</t>
  </si>
  <si>
    <t>CSF 5 แผนการผลิต</t>
  </si>
  <si>
    <t>KPI :5.1 การวางการผลิต</t>
  </si>
  <si>
    <t>5.1.1 แผนการจัดสรรน้ำให้เพียงพอในแต่ละพื้นที่เพาะปลูกข้าว</t>
  </si>
  <si>
    <t xml:space="preserve"> สนง.ชลประทาน โครงการส่งน้ำและบำรุงรักษาเพชรบุรี</t>
  </si>
  <si>
    <t>CSF 6 คุณภาพข้าว</t>
  </si>
  <si>
    <t>KPI : 6.1 ร้อยละของปริมาณข้าวได้มาตรฐานผ่านการรับรอง</t>
  </si>
  <si>
    <t>6.1.2 ปริมาณข้าวที่ผ่านการรับรองมาตรฐาน</t>
  </si>
  <si>
    <t>VC 2 ลดต้นทุน เพิ่มผลผลิต พัฒนาคุณภาพ</t>
  </si>
  <si>
    <t>VC 3 การแปรรูปและการสร้างคุณค่า</t>
  </si>
  <si>
    <t>CSF 7 โรงสีข้าว</t>
  </si>
  <si>
    <t>KPI : 7.1 กำลังผลิต จำนวนโรงสีข้าว ท่าข้าว</t>
  </si>
  <si>
    <t>7.1.1 จำนวนโรงสีข้าวในจังหวัด</t>
  </si>
  <si>
    <t>7.1.2 กำลังการผลิตของโรงสีต่อวัน</t>
  </si>
  <si>
    <t>CSF 8 กระบวนการแปรรูปผลิตภัณฑ์</t>
  </si>
  <si>
    <t>KPI : 8.1 ปริมาณผลผลิตที่ได้จากกระบวนการแปรรูปผลิตภัณฑ์</t>
  </si>
  <si>
    <t>8.1.1 ประเภท/ชนิดของผลิตภัณฑ์</t>
  </si>
  <si>
    <t>8.1.2 จำนวนโรงงาน/กลุ่มแม่บ้านกลุ่มเกษตรกรแปรรูป</t>
  </si>
  <si>
    <t>VC 4 จัดระบบการตลาด</t>
  </si>
  <si>
    <t>CSF 9 การจัดการข้อมูลการตลาด</t>
  </si>
  <si>
    <t>KPI : 9.1 การจัดการข้อมูลการตลาด</t>
  </si>
  <si>
    <t xml:space="preserve"> สนง.พานิชย์จังหวัด</t>
  </si>
  <si>
    <t>CSF 10 ความสามารถในการแข่งขันทางการตลาด</t>
  </si>
  <si>
    <t>KPI : 10.1 ส่วนแบ่งการของข้าวและผลิตภัณฑ์</t>
  </si>
  <si>
    <t>10.1.1 ข้อมูลปริมาณข้าวและผลิตภัณฑ์ที่ขาย</t>
  </si>
  <si>
    <t>10.1.2 ข้อมูลราคาข้าวและผลิตภัณฑ์</t>
  </si>
  <si>
    <t>10.1.3 แนวโน้มสถานการณ์ราคาข้าว</t>
  </si>
  <si>
    <t xml:space="preserve"> สนง.อุตสาหกรรมจังหวัดและสนง.พัฒนาชุมชน</t>
  </si>
  <si>
    <t>VC 5 การพัฒนาด้าน Logistics</t>
  </si>
  <si>
    <t>CSF 11 การขนส่งสินค้าและผลิตภัณฑ์</t>
  </si>
  <si>
    <t>KPI : 11 การขนส่งข้าว</t>
  </si>
  <si>
    <t>11.1.1 ราคาขนส่งข้าวจากนาไปโรงสี ( บาท / ตัน)</t>
  </si>
  <si>
    <t xml:space="preserve">  บาท/ ตัน</t>
  </si>
  <si>
    <t>สนง.เกษตรและสหกรณ์</t>
  </si>
  <si>
    <t>VC 6 การพัฒนาเกษตรกรและสถาบันเกษตรกร</t>
  </si>
  <si>
    <t>CSF 12 การจัดตั้งกลุ่มเกษตรกรและสถาบันเกษตรกร</t>
  </si>
  <si>
    <t>12.1.1 จำนวนกลุ่มเกษตรกร</t>
  </si>
  <si>
    <t>12.1.2 รูปแบบการจัดตั้งกลุ่ม</t>
  </si>
  <si>
    <t xml:space="preserve"> สำนักงานสหกรณ์จังหวัด</t>
  </si>
  <si>
    <t>12.1.3 การดำเนินการของกลุ่ม</t>
  </si>
  <si>
    <t>12.1.4 กลุ่มผลิตข้าวเฉพาะแบบ</t>
  </si>
  <si>
    <t xml:space="preserve"> สำนักงานเกษตรและสหกรณ์</t>
  </si>
  <si>
    <t>2.2.1 พื้นที่ชลประทาน</t>
  </si>
  <si>
    <t xml:space="preserve">2.2.2 จำนวนแหล่งน้ำ/ อ่างเก็บน้ำ </t>
  </si>
  <si>
    <t xml:space="preserve">2.2.3 พื้นที่ปลูกข้าวในเขตชลประทาน </t>
  </si>
  <si>
    <t>แห่ง</t>
  </si>
  <si>
    <t xml:space="preserve"> ไร่ </t>
  </si>
  <si>
    <t>ชื่อ</t>
  </si>
  <si>
    <t xml:space="preserve"> -</t>
  </si>
  <si>
    <t>ไร่</t>
  </si>
  <si>
    <t>3.1.1 พื้นที่ได้รับความเสียหายจากโรคแมลงศัตรูพืช</t>
  </si>
  <si>
    <t>3.1.2 พื้นที่ประสบภัยธรรมชาติ</t>
  </si>
  <si>
    <t xml:space="preserve">4.1.1 จำนวนเกษตรกรที่ปลูกข้าว </t>
  </si>
  <si>
    <t>ตัน/ปี</t>
  </si>
  <si>
    <t xml:space="preserve">                          -ข้าวนาปี </t>
  </si>
  <si>
    <t xml:space="preserve">                          -ข้าวนาปรัง</t>
  </si>
  <si>
    <t>6.1.1 ผลผลิตข้าวทั้งหมดที่ผลิตได้</t>
  </si>
  <si>
    <t xml:space="preserve">  ตัน </t>
  </si>
  <si>
    <t>ตัน/วัน</t>
  </si>
  <si>
    <t>7.1.3 จำนวนท่าข้าวในจังหวัด</t>
  </si>
  <si>
    <t xml:space="preserve"> แห่ง</t>
  </si>
  <si>
    <t>ชนิด</t>
  </si>
  <si>
    <t>กลุ่ม</t>
  </si>
  <si>
    <t>9.1.1 จำนวนผู้ซื้อ/ผู้ขายข้าว</t>
  </si>
  <si>
    <t>9.1.2 ราคาการซื้อ-ขายข้าว (ความชื้น 5 % )</t>
  </si>
  <si>
    <t xml:space="preserve"> บาท</t>
  </si>
  <si>
    <t>ตัน</t>
  </si>
  <si>
    <t>บาท/ตัน</t>
  </si>
  <si>
    <t xml:space="preserve"> - </t>
  </si>
  <si>
    <t>PC : ข้าว</t>
  </si>
  <si>
    <t>ศูนย์วิจัยและพัฒนาการเกษตรจังหวัดเพชรบุรี</t>
  </si>
  <si>
    <t xml:space="preserve">4.1.2 จำนวนเกษตรที่เข้าร่วมโครงการรับรองมาตรฐาน GAP </t>
  </si>
  <si>
    <t>4.1.3 เกษตรกรที่ผ่านการรับรองมาตรฐาน GAP</t>
  </si>
  <si>
    <t xml:space="preserve"> ราย </t>
  </si>
  <si>
    <t>VC 1. การวิจัยและพัฒนา (R&amp;D) โครงสร้างพื้นฐาน พื้นที่เหมาะสมสำหรับการปลูกข้าวของจังหวัดเพชรบุรี</t>
  </si>
  <si>
    <t>ห่วงโซ่มูลค่า(VC) และปัจจัยสู่ความสำเร็จ(CSF)</t>
  </si>
  <si>
    <t>ตัวชี้วัด</t>
  </si>
  <si>
    <t>พื้นที่ที่มีศักยภาพ</t>
  </si>
  <si>
    <t>จำนวน/ไร่</t>
  </si>
  <si>
    <t>คิดเป็นร้อยละ</t>
  </si>
  <si>
    <t>หน่วยงานที่รับผิดชอบ</t>
  </si>
  <si>
    <t>หมายเหตุ</t>
  </si>
  <si>
    <t xml:space="preserve"> CSF 2 ปัจจัยการผลิต พื้นที่ปลูก ปริมาณน้ำ พันธุ์ข้าว คุณภาพดิน ยา/สารเคมี</t>
  </si>
  <si>
    <t>KPI 2.4 คุณภาพดิน</t>
  </si>
  <si>
    <t>มีความเหมาะสมสูง(S1)</t>
  </si>
  <si>
    <t>สถานีพัฒนาที่ดินเพชรบุรี</t>
  </si>
  <si>
    <t>มีความเหมาะสมปานกลาง(S2)</t>
  </si>
  <si>
    <t>มีความเหมาะสมเล็กน้อย(S3)</t>
  </si>
  <si>
    <t>ไม่เหมาะสม(N)</t>
  </si>
  <si>
    <t>พื้นที่ป่าไม้(F)</t>
  </si>
  <si>
    <t>พื้นที่ชุมชนและสิ่งปลูกสร้าง</t>
  </si>
  <si>
    <t>พื้นที่น้ำ(W)</t>
  </si>
  <si>
    <t>พื้นที่ปลูกข้าวในปัจจุบัน</t>
  </si>
  <si>
    <t>2. ปรับปรุงบำรุงดินด้วยการไถกลบตอซัง หรือปุ๋ยคอกหรือปุ๋ยหมัก อัตรา 2-3 ตัน/ไร่ หรือปลูกพืชปุ๋ยสดแล้วไถกลบ โดยหว่านเมล็ดพันธุ์โสนอัฟริกันหรือโสนอินเดีย อัตรา 4-6 กก./ไร่ หรือถั่วพร้า 10 กก./ไร่ หรือ ปอเทือง 4-6 กก./ไร่ ไถกลบเมื่ออายุ 50-70 วัน หรือออกดอก 50% ปล่อยทิ้งไว้ 1-2 สัปดาห์       แล้วปลูกข้าว</t>
  </si>
  <si>
    <t>3. ปรับปรุงบำรุงดินด้วยการไถกลบปุ๋ยคอก อัตรา 2-3 ตัน/ไร่ ร่วมกับวัสดุปรับปรุงกิน เช่น แกลบ หรือขี้เลื้อย เพื่อช่วยให้ดินร่วนซุย เพิ่มธาตุอาหารและเพิ่มประสิทธิภาพการใช้ปุ๋ย</t>
  </si>
  <si>
    <t>4. ลดและควบคุมความเป็นกรดจัดมากของดินด้วยวัสดุปูน เช่น ปูนมาร์ล หรือหินปูนฝุ่น ในอัตรา 500 - 1,000 กก./ไร่ โดยหว่านให้ทั่วแปลงปลูก ร่วมกับการใช้น้ำล้างความเป็นกรด (กรณีที่มีน้ำมากพอ) โดยปล่อยน้ำขังในนาแล้วปล่อยออกหลายๆ ครั้ง</t>
  </si>
  <si>
    <t>ครั้งที่ 1 หลังไถดะปล่อยน้ำแช่ขัง</t>
  </si>
  <si>
    <t>7-10 วัน แล้วถ่ายออก</t>
  </si>
  <si>
    <t>ครั้งที่ 2 หลังไถแปรปล่อยน้ำแช่ขัง</t>
  </si>
  <si>
    <t>10 วันแล้วถ่ายน้ำออก</t>
  </si>
  <si>
    <t xml:space="preserve">ครั้งที่ 3 หลังปักดำปล่อยน้ำขัง 2 สัปดาห์ แล้วถ่ายออก ต่อจากนั้นถ่ายน้ำ 4-5 สัปดาห์/ครั้ง </t>
  </si>
  <si>
    <t>จนข้าวตั้งท้อง</t>
  </si>
  <si>
    <t>5. ใช้ปุ๋ยอินทรีย์น้ำ พด.2 ร่วมกับการใช้ปุ๋ยเคมีตามสูตรของสภาพดิน (ดินทราย,ดินเหนียว,ดินเหนียว) อัตรา 5 ลิตร/ไร่</t>
  </si>
  <si>
    <t>6. ในพื้นที่ ที่มีความลาดชัน ควรมีมาตรการอนุรักษ์ดินและน้ำที่เหมาะสม เช่น การไถพรวนและปลูกพืชตามแนวระดับขวางความลาดชัน ทำแนวรั้วหญ้าแฝก เพื่อช่วยชะลอความเร็วของน้ำบนผิวหน้าดิน การปลูกพืชหมุนเวียน การปลูกพืชสลับเป็นแถบ หรือโดยวิธีกลร่วมกับวิธีพืช</t>
  </si>
  <si>
    <t xml:space="preserve">ที่มา : สถานีพัฒนาที่ดินเพชรบุรี </t>
  </si>
  <si>
    <t xml:space="preserve"> การเก็บตัวอย่างข้าวเปลือกมาวิเคราะห์หาสารปนเปื้อนยา/สารเคมี ส่วนมากจะไม่พบสารปนเปื้อนยา เนื่องจากการเก็บเกี่ยวการตากเมล็ดข้าวเปลือกเป็นไปตามขั้นตอนการปฏิบัติ ทำให้การตรวจหาสารปนเปื้อนยา / สารเคมี มีน้อยมาก หรือไม่พบเลย</t>
  </si>
  <si>
    <t>1. จัดทำแปลงติดตามสถานการณ์ศัตรูพืช เพื่อใช้ในการเตือนการระบาดและการควบคุมศัตรูพืช</t>
  </si>
  <si>
    <t>2. ถ่ายทอดความรู้การจัดการศัตรูพืชทุกขั้นตอน ตั้งแต่การเตรียมดิน จนถึงการจัดการหลังการเก็บเกี่ยว</t>
  </si>
  <si>
    <t>3. นำข้อมูลแต่ละสัปดาห์มาประชาสัมพันธ์ผ่านสื่อระดับต่างๆ ตั้งแต่ระดับตำบล อำเภอ จังหวัด เขต</t>
  </si>
  <si>
    <t>4. นำข้อมูลที่ได้จากการสำรวจมาจัดทำรายงานชนิดศัตรูพืช</t>
  </si>
  <si>
    <t>ลำดับที่</t>
  </si>
  <si>
    <t>ผู้ประกอบการ</t>
  </si>
  <si>
    <t>หจก. สินธัญญาธรรมเพชรบุรี</t>
  </si>
  <si>
    <t>หจก. เอแอนด์ซีไรซ์เพชรบุรี</t>
  </si>
  <si>
    <t>หจก. เอแอนด์ซีไรซ์เพชรบุรี (ลาน)</t>
  </si>
  <si>
    <t xml:space="preserve">บจก. เพชรข้าวหอม </t>
  </si>
  <si>
    <t xml:space="preserve">โรงสีทวีรวมมิตร </t>
  </si>
  <si>
    <t>โรงสีทวีรวมมิตร 2</t>
  </si>
  <si>
    <t>สหกรณ์การเกษตรเมืองเพชรบุรี</t>
  </si>
  <si>
    <t xml:space="preserve">หจก.โรงสีเพชรสมบูรณ์    </t>
  </si>
  <si>
    <t>โรงสีเพชรผ่องพาณิชย์</t>
  </si>
  <si>
    <t>สหกรณ์การเกษตรบ้านลาด จำกัด</t>
  </si>
  <si>
    <t>โรงสีไร่ใหญ่</t>
  </si>
  <si>
    <t>บจก. เพชรบุรีอินเตอร์ไรซ์</t>
  </si>
  <si>
    <t>โรงสีโพธิ์กรุ “ธัญญาประสิทธิ์”</t>
  </si>
  <si>
    <t>โรงสีสมบัติประเสริฐ สาย 1</t>
  </si>
  <si>
    <t>หจก. เพชรบุรีไรซ์มิล</t>
  </si>
  <si>
    <t>โรงสีเจริญวัฒนา 2</t>
  </si>
  <si>
    <t>บจก. เพชรสมบูรณ์เจริญธัญญกิจ</t>
  </si>
  <si>
    <t xml:space="preserve">โรงสีพรพิพัฒน์ </t>
  </si>
  <si>
    <t>โรงสีวงศ์ทวีทรัพย์</t>
  </si>
  <si>
    <t>สหกรณ์การเกษตรเขาย้อย จำกัด</t>
  </si>
  <si>
    <t>โรงสีไทยพูลผล</t>
  </si>
  <si>
    <t>โรงสีเซียงฮักพานิช</t>
  </si>
  <si>
    <t>โรงสีแสงเจริญ</t>
  </si>
  <si>
    <t>ส.ทรัพย์ปรีชา</t>
  </si>
  <si>
    <t>โรงสีเกียรติบุญชู</t>
  </si>
  <si>
    <t>กำลังการผลิต  ของโรงสีต่อวัน</t>
  </si>
  <si>
    <t xml:space="preserve"> ข้อความ</t>
  </si>
  <si>
    <t>สนง.พานิชย์จังหวัด</t>
  </si>
  <si>
    <t>ประเภทผลิตภัณฑ์</t>
  </si>
  <si>
    <t xml:space="preserve">ชื่อโรงงาน </t>
  </si>
  <si>
    <t>ประกอบกิจการ</t>
  </si>
  <si>
    <t>ปริมาณการผลิต</t>
  </si>
  <si>
    <t>ขนมปัง</t>
  </si>
  <si>
    <t>คังเกี๋ยง</t>
  </si>
  <si>
    <t>นายโสภณ กนกคีขรินทร์</t>
  </si>
  <si>
    <t>ทำขนมปัง</t>
  </si>
  <si>
    <t>6200 หน่วย/เดือน</t>
  </si>
  <si>
    <t>พิชัยเบเกอรี่</t>
  </si>
  <si>
    <t>นายพิชัย งามจิตต์เอื้อ</t>
  </si>
  <si>
    <t>ทำขนมปังและขนมไข่</t>
  </si>
  <si>
    <t>70,000 หน่วย/เดือน</t>
  </si>
  <si>
    <t>ส.เพชรเจริญ</t>
  </si>
  <si>
    <t>นางเซี่ยมเจียว แซ่ลิ้ม</t>
  </si>
  <si>
    <t>ทำขนมปัง ขนมบ้าบิ่น ขนมเค้ก อื่น ๆ</t>
  </si>
  <si>
    <t>10,000 หน่วย/เดือน</t>
  </si>
  <si>
    <t>(ไม่มีชื่อ)</t>
  </si>
  <si>
    <t>นางวิมล อารมย์ดี</t>
  </si>
  <si>
    <t>4,000 หน่วย/เดือน</t>
  </si>
  <si>
    <t>ข้าวตัง</t>
  </si>
  <si>
    <t>บริษัท สุคันทา ไทยสแน็ค จำกัด</t>
  </si>
  <si>
    <t>ผลิตข้าวตังทรงเครื่อง</t>
  </si>
  <si>
    <t>1,950,000 หน่วย/เดือน</t>
  </si>
  <si>
    <t>ขนมผิง</t>
  </si>
  <si>
    <t>นายพิทยา เกตุมณี</t>
  </si>
  <si>
    <t>ขนมผิง ขนมอะลัว</t>
  </si>
  <si>
    <t>10,000 กก./เดือน</t>
  </si>
  <si>
    <t>น.ส.เสริมสุข รุ่งรังษี</t>
  </si>
  <si>
    <t>กวนกาละแม ขนมผิง</t>
  </si>
  <si>
    <t>8,000 กก./เดือน</t>
  </si>
  <si>
    <t>ขนมอบแห้ง</t>
  </si>
  <si>
    <t>ร้านกิ่งกนกขนมไทย</t>
  </si>
  <si>
    <t>นางสาวนิธิกานต์ ชัยจรัสวงศ์</t>
  </si>
  <si>
    <t>ผลิตขนมปังกรอบหรือขนมอบแห้ง</t>
  </si>
  <si>
    <t>112,320 กล่อง/เดือน</t>
  </si>
  <si>
    <t>สำราญทรัพย์ 2</t>
  </si>
  <si>
    <t>นายรัตนชัย ตันสุน</t>
  </si>
  <si>
    <t>ขนมไทย</t>
  </si>
  <si>
    <t>อุบล</t>
  </si>
  <si>
    <t>นายยุทธนา จิระธนากร</t>
  </si>
  <si>
    <t>ขนมฝอยทองอบแห้ง ขนมหม้อแกง</t>
  </si>
  <si>
    <t>50,000 หน่วย/เดือน</t>
  </si>
  <si>
    <t>ร้านสัณฐาน</t>
  </si>
  <si>
    <t>น.ส.สนทนา ภิรมนัส</t>
  </si>
  <si>
    <t>ทำขนมหวาน</t>
  </si>
  <si>
    <t>40,000 หน่วย/เดือน</t>
  </si>
  <si>
    <t>สงวนโพธิ์พระ</t>
  </si>
  <si>
    <t>นางสงวน อินพันทัง</t>
  </si>
  <si>
    <t>155,000 หน่วย/เดือน</t>
  </si>
  <si>
    <t>เส้นก๋วยเตี๋ยว</t>
  </si>
  <si>
    <t>ขนมจีน</t>
  </si>
  <si>
    <t>กาละแม</t>
  </si>
  <si>
    <t>ทำเส้นหมี่</t>
  </si>
  <si>
    <t>ขนมเปี๊ยะ</t>
  </si>
  <si>
    <t>นายภูชิต กตเวทวารักษ์</t>
  </si>
  <si>
    <t>ทำเส้นก๋วยเตี๋ยว</t>
  </si>
  <si>
    <t>64,800 กก./เดือน</t>
  </si>
  <si>
    <t>โรงก๋วยเตี๋ยวธงไชย</t>
  </si>
  <si>
    <t>นายสุชิน ลิขิตธรรมวงศ์</t>
  </si>
  <si>
    <t>5,400 กก./เดือน</t>
  </si>
  <si>
    <t>โรงก๋วยเตี๋ยวเสรี</t>
  </si>
  <si>
    <t>นายอนุชา สินเสรีกุล</t>
  </si>
  <si>
    <t>7,000 กก./เดือน</t>
  </si>
  <si>
    <t>โรงงานก๋วยเตี๋ยวภูวมาส</t>
  </si>
  <si>
    <t>นายพรชัย ภูวมาส</t>
  </si>
  <si>
    <t>2,000 กก./เดือน</t>
  </si>
  <si>
    <t>สินไทย</t>
  </si>
  <si>
    <t>นายปรีชา ปิยพสุนทรา</t>
  </si>
  <si>
    <t>4,800 กก./เดือน</t>
  </si>
  <si>
    <t>แสวงพานิชย์</t>
  </si>
  <si>
    <t>นายปิว จิวะสุรัตน์</t>
  </si>
  <si>
    <t>2,700 กก./เดือน</t>
  </si>
  <si>
    <t>เหรียญชัย</t>
  </si>
  <si>
    <t>นายเศกสรรค์ จันทรแสงอร่าม</t>
  </si>
  <si>
    <t>ทำก๋วยเตี๋ยว</t>
  </si>
  <si>
    <t>5,700 กก./เดือน</t>
  </si>
  <si>
    <t>นางสาวพิกุล นกเอี้ยงทอง</t>
  </si>
  <si>
    <t>ทำขนมจีน</t>
  </si>
  <si>
    <t>48,000 กก./เดือน</t>
  </si>
  <si>
    <t>นายสถาพร รื่นอารมย์</t>
  </si>
  <si>
    <t>50,000 กก./เดือน</t>
  </si>
  <si>
    <t>ขนมจีนนายาง-เพชรบุรี</t>
  </si>
  <si>
    <t>นายอุดม วงวาทิน</t>
  </si>
  <si>
    <t>ผลิตและจำหน่ายเส้นขนมจีน</t>
  </si>
  <si>
    <t>500,000 กก./เดือน</t>
  </si>
  <si>
    <t>นางสาวบุญช่วย รุ่งเรือง</t>
  </si>
  <si>
    <t>กวนกาละแม</t>
  </si>
  <si>
    <t>2,160 กก./เดือน</t>
  </si>
  <si>
    <t>นางเผียน รักเกาะ</t>
  </si>
  <si>
    <t>กวนกาละแม-กล้วยตาก</t>
  </si>
  <si>
    <t>5,000 กก./เดือน</t>
  </si>
  <si>
    <t>บริษัท เส้นหมี่เมืองเพชร จำกัด</t>
  </si>
  <si>
    <t>60,000 กก./เดือน</t>
  </si>
  <si>
    <t>ฮั่วเส็ง</t>
  </si>
  <si>
    <t>นายประวิตร งามจิตต์เอื้อ</t>
  </si>
  <si>
    <t>ขนมเปี๊ยะ ขนมบ้าบิ่น</t>
  </si>
  <si>
    <t>2,000 ชิ้น/เดือน</t>
  </si>
  <si>
    <t>อี่เซ้ง</t>
  </si>
  <si>
    <t>นายวรพงษ์ ชินพัฒนวานิช</t>
  </si>
  <si>
    <t>ทำขนมปัง - ขนมจันอับ</t>
  </si>
  <si>
    <t>1,000 ชิ้น/เดือน</t>
  </si>
  <si>
    <t>อำเภอ</t>
  </si>
  <si>
    <t>กลุ่มสถาบันเกษตรกร</t>
  </si>
  <si>
    <t>กลุ่มแม่บ้านเกษตรกร(กลุ่ม)</t>
  </si>
  <si>
    <t>กลุ่มส่งเสริมอาชีพการเกษตร (กลุ่ม)</t>
  </si>
  <si>
    <t>กลุ่มยุวเกษตรกร(กลุ่ม)</t>
  </si>
  <si>
    <t>แก่งกระจาน</t>
  </si>
  <si>
    <t>เขาย้อย</t>
  </si>
  <si>
    <t>ชะอำ</t>
  </si>
  <si>
    <t>ท่ายาง</t>
  </si>
  <si>
    <t>บ้านลาด</t>
  </si>
  <si>
    <t>-</t>
  </si>
  <si>
    <t>บ้านแหลม</t>
  </si>
  <si>
    <t>เมืองเพชรบุรี</t>
  </si>
  <si>
    <t>หนองหญ้าปล้อง</t>
  </si>
  <si>
    <t>รวม</t>
  </si>
  <si>
    <t>ประเภทสหกรณ์</t>
  </si>
  <si>
    <t>จำนวนสหกรณ์ (แห่ง)</t>
  </si>
  <si>
    <t>จำนวนสมาชิก(คน)</t>
  </si>
  <si>
    <t>1. การเกษตร</t>
  </si>
  <si>
    <t>2. ประมง</t>
  </si>
  <si>
    <t>3. นิคม</t>
  </si>
  <si>
    <t>4. ออมทรัพย์</t>
  </si>
  <si>
    <t>5. ร้านค้า</t>
  </si>
  <si>
    <t>6. บริการ</t>
  </si>
  <si>
    <t>7. เครดิตยูเนี่ยน</t>
  </si>
  <si>
    <t>ที่มา : สำนักงานสหกรณ์จังหวัด</t>
  </si>
  <si>
    <t>ดำเนินงาน/ธุรกิจ(แห่ง)</t>
  </si>
  <si>
    <t>เลิก(แห่ง)</t>
  </si>
  <si>
    <t>รวมทั้งหมด(แห่ง)</t>
  </si>
  <si>
    <t>1.สหกรณ์การเกษตร</t>
  </si>
  <si>
    <t>2.สหกรณ์ประมง</t>
  </si>
  <si>
    <t>3.สหกรณ์นิคม</t>
  </si>
  <si>
    <t>4.สหกรณ์ออมทรัพย์</t>
  </si>
  <si>
    <t>5.สหกรณ์ร้านค้า</t>
  </si>
  <si>
    <t>6.สหกรณ์บริการ</t>
  </si>
  <si>
    <t>7.สหกรณ์เครดิตยูเนียน</t>
  </si>
  <si>
    <r>
      <t xml:space="preserve">   </t>
    </r>
    <r>
      <rPr>
        <b/>
        <u/>
        <sz val="16"/>
        <color rgb="FF000000"/>
        <rFont val="TH SarabunPSK"/>
        <family val="2"/>
      </rPr>
      <t>เมล็ดพันธุ์ข้าว</t>
    </r>
  </si>
  <si>
    <t xml:space="preserve">  อำเภอบ้านลาด         </t>
  </si>
  <si>
    <t xml:space="preserve">ศูนย์ข้าวชุมชนไร่มะขาม ศูนย์ข้าวชุมชนสมอพลือ ศูนย์ข้าวชุมชนโป่งสลอด </t>
  </si>
  <si>
    <t xml:space="preserve">  อำเภอชะอำ              </t>
  </si>
  <si>
    <t>ศูนย์ข้าวชุมชนนิคมสหกรณ์ชะอำ</t>
  </si>
  <si>
    <t xml:space="preserve">  อำเภอท่ายาง             </t>
  </si>
  <si>
    <t>ศูนย์ข้าวชุมชนวังไคร้  ศูนย์ข้าวชุมชนบ้านหนองเตียน</t>
  </si>
  <si>
    <t xml:space="preserve">  อำเภอเมืองเพชรบุรี  </t>
  </si>
  <si>
    <t>ศูนย์ข้าวชุมชนหนองขนาน ศูนย์ข้าวชุมชนต้นมะพร้าว</t>
  </si>
  <si>
    <t xml:space="preserve">  อำเภอบ้านแหลม      </t>
  </si>
  <si>
    <t>ศูนย์ข้าวชุมชนท่าแร้ง ศูนย์ข้าวชุมชนบางแก้ว</t>
  </si>
  <si>
    <t xml:space="preserve">  อำเภอเขาย้อย   </t>
  </si>
  <si>
    <t xml:space="preserve">ศูนย์ข้าวชุมชนสระพัง ศูนย์ข้าวชุมชนบางเค็ม ศูนย์ข้าวชุมชนห้วยท่าช้าง </t>
  </si>
  <si>
    <t xml:space="preserve">                               </t>
  </si>
  <si>
    <t>และ ศูนย์ข้าวชุมชนหนองปลาไหล</t>
  </si>
  <si>
    <t xml:space="preserve">กลุ่มผลิตข้าวเพื่อการบริโภค        </t>
  </si>
  <si>
    <t xml:space="preserve">อำเภอบ้านแหลม      </t>
  </si>
  <si>
    <t>ศูนย์ปราชญ์บ้านดอนผิงแดด  กลุ่มข้าวไรซ์เบอรรี่บ้านนาบัว</t>
  </si>
  <si>
    <t>ที่มา: สำนักงานเกษตรและสหกรณ์</t>
  </si>
  <si>
    <t>ชุดข้อมูลผลิตภัณฑ์ที่มีศักยภาพ (Product Champion: PC )/ ประเด็นปัญหาสำคัญ (Critical Issue:CI)</t>
  </si>
  <si>
    <t>ผลิตภัณฑ์ที่มีศักยภาพ (Product Champion: PC)) : โคเนื้อ</t>
  </si>
  <si>
    <t>VC : 1 . ปัจจัยการผลิต : พื้นที่เลี้ยง/พันธุ์โคเนื้อ/พืชอาหารสัตว์/อาหารโคเนื้อ</t>
  </si>
  <si>
    <t>CSF :ปัจจัยการผลิต: พื้นที่เลี้ยง/พันธุ์โคเนื้อ/พืชอาหารสัตว์/อาหารโคเนื้อ</t>
  </si>
  <si>
    <t>KPI : 1.1.ร้อยละของพื้นที่ที่ใช้ประโยชน์ในการเลี้ยง</t>
  </si>
  <si>
    <t xml:space="preserve">1.1.1 พื้นที่เลี้ยงโคเนื้อ 
</t>
  </si>
  <si>
    <t xml:space="preserve">8 อำเภอ/51 ตำบล ตามประกาศกระทรวงเกษตรและสหกรณ์ </t>
  </si>
  <si>
    <t>สำนักงานปศุสัตว์จังหวัดเพชรบุรี</t>
  </si>
  <si>
    <t>1.1.2 จำนวนโคเนื้อที่เลี้ยง</t>
  </si>
  <si>
    <t>ตัว</t>
  </si>
  <si>
    <t>KPI : 1.2 พันธุ์โคเนื้อ</t>
  </si>
  <si>
    <t xml:space="preserve">1.2.1 พันธุ์โคเนื้อ ที่เลี้ยงแต่ละพื้นที่
</t>
  </si>
  <si>
    <t>โคพื้นเมืองและโคลูกผสม</t>
  </si>
  <si>
    <t xml:space="preserve">1.2.2 การปรับปรุงพันธุ์โคให้เหมาะสม
</t>
  </si>
  <si>
    <t>ไม่มีการวิจัยพันธุ์โคเนื้อ</t>
  </si>
  <si>
    <t>1.2.3 แหล่งที่มาของพันธุ์โคเนื้อ</t>
  </si>
  <si>
    <t>ผลิตเอง/ซื้อจากฟาร์มใกล้เคียง/ซื้อจากต่างจังหวัด</t>
  </si>
  <si>
    <t>KPI : 1.3 พืชอาหารสัตว์ในอาหารโค</t>
  </si>
  <si>
    <t>1.3.1 ประเภท,ชนิดของพืชอาหารสัตว์</t>
  </si>
  <si>
    <t>จำแนกเป็นพืชอาหารสัตว์ตระกูลหญ้า/ตระกูลถั่ว</t>
  </si>
  <si>
    <t>ศูนย์วิจัยและพัฒนาอาหารสัตว์เพชรบุรี</t>
  </si>
  <si>
    <t xml:space="preserve">1.3.2 พื้นที่ปลูกพืชอาหารสัตว์
</t>
  </si>
  <si>
    <t xml:space="preserve">1.3.3 รูปแบบ/วิธีการใช้พืชอาหารสัตว์
</t>
  </si>
  <si>
    <t>รุปแบบ</t>
  </si>
  <si>
    <t>1.3.4 จำนวนเกษตรกรผู้ปลูกพืชอาหารสัตว์</t>
  </si>
  <si>
    <t xml:space="preserve"> NA</t>
  </si>
  <si>
    <t>NA</t>
  </si>
  <si>
    <t>1.3.5 ชนิดของพืชอาหารสัตว์ที่ปลูกในแต่ละพื้นที่</t>
  </si>
  <si>
    <t>หญ้าแพงโกล่า ,หญ้าเนเปียร์,หญ้ารูซี่,หญ้ากินนีสีม่วง,ถั่วฮามาต้า</t>
  </si>
  <si>
    <t>1.3.6 จำนวนเกษตรกรที่ใช้พืช ฯ</t>
  </si>
  <si>
    <t>1.3.7 การส่งเสริมการใช้พืชอาหารสัตว์</t>
  </si>
  <si>
    <t>โครงการ/ปี</t>
  </si>
  <si>
    <t>KPI : 1.4 มาตรฐานและคุณภาพอาหารโคเนื้อ</t>
  </si>
  <si>
    <t>1.4.1 จำนวนโรงงานผลิตอาหารสัตว์</t>
  </si>
  <si>
    <t xml:space="preserve">1.4.2 จำนวนฟาร์มโคเนื้อที่ผ่านการตรวจ สอบสารปนเปื้อน
</t>
  </si>
  <si>
    <t>1.4.3 การให้ความรู้เกี่ยวกับการเลือกซื้ออาหารโคเนื้อ</t>
  </si>
  <si>
    <t>ครั้ง/ ปี</t>
  </si>
  <si>
    <t>CSF : 2. โรคระบาดโคเนื้อ</t>
  </si>
  <si>
    <t>KPI :2.1 การป้องกันโรคระบาด</t>
  </si>
  <si>
    <t xml:space="preserve">2.1.1 จำนวนฟาร์มโคเนื้อที่ได้รับผลกระทบจากโรคฯ
</t>
  </si>
  <si>
    <t xml:space="preserve">2.1.2 รูปแบบ/วิธีการป้องกัน/เฝ้าระวังโรคระบาดโคเนื้อ
</t>
  </si>
  <si>
    <t>ฉีดวัคซีนป้องกันโรค/เฝ้าระวัง2ครั้ง/ปี</t>
  </si>
  <si>
    <t>2.1.3 สถานการณ์การแพร่ระบาดโรค</t>
  </si>
  <si>
    <t>ครั้ง</t>
  </si>
  <si>
    <t>ระยะเวลา ๕ ปีมีการพบของโรค 3 ครั้ง</t>
  </si>
  <si>
    <t xml:space="preserve">2.1.4 การควบคุมการเคลื่อนย้ายสัตว์
</t>
  </si>
  <si>
    <t>ตามพระราชบัญญัติการเคลื่อนย้ายัตว์ ปี ๒๔๙๙</t>
  </si>
  <si>
    <t>2.1.5 จำนวนฟาร์มโคเนื้อที่ผ่านการตรวจรับรองฟาร์มปลอดโรค</t>
  </si>
  <si>
    <t>ฟาร์ม</t>
  </si>
  <si>
    <t>2.1.6 การให้คำแนะการป้องกัน/เฝ้าระวังโรคระบาด</t>
  </si>
  <si>
    <t>ครั้ง/ปี</t>
  </si>
  <si>
    <t>CSF: 3. ระบบมาตรฐานสินค้าทางการเกษตร</t>
  </si>
  <si>
    <t>KPI : 3.1ร้อยละของเกษตรกรที่เข้าร่วมโครงการรับรองมาตรฐานฟาร์ม</t>
  </si>
  <si>
    <t xml:space="preserve">3.1.1 จำนวนเกษตรกรเลี้ยงโคเนื้อ </t>
  </si>
  <si>
    <t xml:space="preserve"> ราย</t>
  </si>
  <si>
    <t>3.1.2 จำนวนเกษตรกรที่เข้าร่วมโครงการฯ</t>
  </si>
  <si>
    <t>3.1.3 เกษตรกรผ่านการรับรองมาตรฐานฟาร์ม</t>
  </si>
  <si>
    <t>KPI : 3.2 ร้อยละของจำนวนโคที่ที่เข้าร่วมโครงการรับรองมาตรฐานฟาร์ม</t>
  </si>
  <si>
    <t xml:space="preserve">3.2.1 จำนวนโคเนื้อที่เลี้ยงทั้งจังหวัด </t>
  </si>
  <si>
    <t xml:space="preserve">3.2.2 จำนวนโคเนื้อที่เข้าร่วมโครงการฯ
</t>
  </si>
  <si>
    <t xml:space="preserve"> ตัว</t>
  </si>
  <si>
    <t>CSF: 4. การถ่ายทอดเทคโนโลยีองค์ความรู้</t>
  </si>
  <si>
    <t>KPI : 4.1 การวิจัยพัฒนาองค์ความรู้</t>
  </si>
  <si>
    <t>4.1.1 จำนวนโครงการงานวิจัยเพื่อลดต้นทุนการผลิตและความสำเร็จในการทำวิจัย</t>
  </si>
  <si>
    <t>ไม่มีการวิจัยเกี่ยวกับโคเนื้อ</t>
  </si>
  <si>
    <t>CSF: 5. แผนการผลิต</t>
  </si>
  <si>
    <t>KPI : 5.1 การวางแผนการผลิต</t>
  </si>
  <si>
    <t>5.1.1 จำนวนพ่อแม่พันธุ์โคเนื้อ</t>
  </si>
  <si>
    <t>(ตัว)</t>
  </si>
  <si>
    <t>5.1.2 จำนวนฟาร์มเลี้ยงพ่อแม่พันธุ์โคเนื้อ</t>
  </si>
  <si>
    <t xml:space="preserve"> (ฟาร์ม)</t>
  </si>
  <si>
    <t>5.1.3 จำนวนฟาร์มจำหน่ายลูกโค</t>
  </si>
  <si>
    <t>(ฟาร์ม)</t>
  </si>
  <si>
    <t xml:space="preserve">5.1.4 รูปแบบ/  วิธีการเลี้ยงโคเนื้อ </t>
  </si>
  <si>
    <t xml:space="preserve"> แบบ </t>
  </si>
  <si>
    <t xml:space="preserve">5.1.5 จำนวนรอบการเลี้ยงโคเนื้อ </t>
  </si>
  <si>
    <t>(รอบ/ปี)</t>
  </si>
  <si>
    <t>CSF: 6. ระบบการเพิ่มผลผลิต</t>
  </si>
  <si>
    <t>KPI :6.1 ปริมาณผลผลิตน้ำหนักกก./ตัว</t>
  </si>
  <si>
    <t>๖.๑.๑ การใช้พันธุ์โคเนื้อ</t>
  </si>
  <si>
    <t>โคพี้นเมืองและโคลูกผสม</t>
  </si>
  <si>
    <t>๖.๑.๒ รูปแบบวิธีการเลี้ยง/ขุนโคเนื้อ</t>
  </si>
  <si>
    <t>แบบ</t>
  </si>
  <si>
    <t xml:space="preserve">๖.๑.๓ อัตราการเปลี่ยนอาหารเป็นเนื้อ (FCR) (ใบสับปะรด/ฟางข้าว)
</t>
  </si>
  <si>
    <t>7.67 - 7.89</t>
  </si>
  <si>
    <t>CSF: 7. ต้นทุนการผลิตลดลง</t>
  </si>
  <si>
    <t>KPI : 7.1 ร้อยละของเกษตรกรที่เข้าร่วมโครงการลดต้นทุนการผลิต</t>
  </si>
  <si>
    <t>7.1.1 อัตราส่วนของเกษตรกรที่เข้าร่วมโครงการลดต้นทุนการผลิต</t>
  </si>
  <si>
    <t>CSF: 8. คุณภาพโคเนื้อ</t>
  </si>
  <si>
    <t>KPI :8.1 ร้อยละของจำนวนโคเนื้อได้มาตรฐานผ่านการรับรอง</t>
  </si>
  <si>
    <t>8.1.1 จำนวนโคเนื้อทั้งหมดที่ออกสู่ตลาด</t>
  </si>
  <si>
    <t>8.1.2 ปริมาณโคเนื้อที่ผ่านการรับรองมาตรฐาน</t>
  </si>
  <si>
    <t>8.1.3 วิธีการผลิตโคเนื้อให้ได้คุณภาพ ผ่านการรับรอง</t>
  </si>
  <si>
    <t>วิธี</t>
  </si>
  <si>
    <t>CSF: 9. การแปรรูปโคเนื้อ</t>
  </si>
  <si>
    <t>KPI : 9.1 ร้อยละของผลผลิตที่ได้จากการแปรรูป(เนื้อสด,ลูกชิ้น ฯลฯ)</t>
  </si>
  <si>
    <t xml:space="preserve">9.1.1 จำนวนโรงฆ่าสัตว์ในจังหวัด </t>
  </si>
  <si>
    <t>9.1.2 จำนวนโรงงานผลิตลูกชิ้นเนื้อ</t>
  </si>
  <si>
    <t xml:space="preserve">9.1.3 ประเภทของผลิตภัณฑ์ที่ได้จากการแปรรูป
</t>
  </si>
  <si>
    <t>ผลิตภัณฑ์</t>
  </si>
  <si>
    <t>9.1.4 จำนวนร้านจำหน่ายเนื้อสด</t>
  </si>
  <si>
    <t xml:space="preserve">9.1.5 จำนวนร้านจำหน่ายผลิตภัณฑ์อื่นๆ 
</t>
  </si>
  <si>
    <t>CSF: 10. การจัดการระบบการตลาด</t>
  </si>
  <si>
    <t>KPI : 10.1 การรวบรวมข้อมูลเพื่อใช้วิเคราะห์และเผยแพร่ข้อมูลการตลาด</t>
  </si>
  <si>
    <t>10.1.1 จำนวนตลาดซื้อ-ขายโคมีชีวิต</t>
  </si>
  <si>
    <t>10.1.2 ราคาซื้อ-ขายเนื้อโคและผลิตภัณฑ์จากเนื้อโค</t>
  </si>
  <si>
    <t>บาท/กก</t>
  </si>
  <si>
    <t>10.1.3 ข้อมูลความต้องการบริโภคเนื้อโค/ผลิตภัณฑ์ฯ(ประเทศ)</t>
  </si>
  <si>
    <t xml:space="preserve"> ล้านตัว</t>
  </si>
  <si>
    <t>CSF: 11. ความสามารถในการแข่งขันทางการตลาด</t>
  </si>
  <si>
    <t>KPI :11.1 ส่วนแบ่งการตลาดโคเนื้อและผลิตภัณฑ์จากเนื้อโค (ประเทศ)</t>
  </si>
  <si>
    <t xml:space="preserve">11.1.1 ข้อมูลเนื้อโค/ผลิตภัณฑ์ที่จำหน่ายในตลาด 
</t>
  </si>
  <si>
    <t>ล้านตัว/พันตัน</t>
  </si>
  <si>
    <t xml:space="preserve">11.1.2 จำนวนโคมีชีวิตที่ส่งออกยังต่างประเทศ
</t>
  </si>
  <si>
    <t xml:space="preserve">11.1.3ปริมาณการส่งออกเนื้อโคแปรรูปและผลิตภัณฑ์ </t>
  </si>
  <si>
    <t xml:space="preserve">CSF: 12. การขนส่งสินค้าและผลิตภัณฑ์ </t>
  </si>
  <si>
    <t>KPI :12.1 คุณภาพสินค้าและผลิตภัณฑ์</t>
  </si>
  <si>
    <t>12.1.1 ยานพาหนะที่ใช้บรรทุกได้มาตรฐาน</t>
  </si>
  <si>
    <t>ตามระเบียบกรมการขนส่งทางบก</t>
  </si>
  <si>
    <t>ด่านกักสัตว์จังหวัดเพชรบุรี</t>
  </si>
  <si>
    <t>12.1.2 ระยะทางในการขนส่ง</t>
  </si>
  <si>
    <t>กม.</t>
  </si>
  <si>
    <t>๗๐๐ กิโลเมตร</t>
  </si>
  <si>
    <t>12.1.3 อุณหภูมิขณะขนย้าย</t>
  </si>
  <si>
    <t>ไม่มีการควบคุมอุณภูมิ</t>
  </si>
  <si>
    <t xml:space="preserve">9.1.4 จำนวน/ปริมาณการขนส่งต่อเที่ยว
</t>
  </si>
  <si>
    <t>เฉลี่ย ๓๘ ตัว/เที่ยว</t>
  </si>
  <si>
    <t xml:space="preserve">12.1.5 อุปกรณ์ที่ใช้ในการขนส่ง
</t>
  </si>
  <si>
    <t>รถบรรทุก ๑๐ ล้อ/รถพ่วง ๑๘ ล้อ</t>
  </si>
  <si>
    <t>12.1.6 ขั้นตอนการขนส่ง</t>
  </si>
  <si>
    <t>ตามระเบียบการเคลื่อนย้ายสัตว์/กฎกระทรวงการค้าสัตว์ พ.ศ. ๒๕๔๖</t>
  </si>
  <si>
    <t>12.1.7 การปนเปื้อนขณะขนส่ง</t>
  </si>
  <si>
    <t>KPI : 12.2 ต้นทุนการขนส่งสินค้าและผลิตภัณฑ์</t>
  </si>
  <si>
    <t xml:space="preserve">12.2.1 จำนวนศูนย์กลางกระจายสินค้าและผลิตภัณฑ์
</t>
  </si>
  <si>
    <t>๑ แห่ง</t>
  </si>
  <si>
    <t>12.2.2 วิธีการขนส่งสินค้า/ผลิตภัณฑ์ขาไป-ขากลับ</t>
  </si>
  <si>
    <t>CSF: 13. การบริหารจัดการองค์กร (กลุ่มเกษตรฯสถาบันเกษตรฯ)</t>
  </si>
  <si>
    <t>KPI :13.1 ความเข้มแข็งของกลุ่มเกษตรกรและสถาบันเกษตรกร</t>
  </si>
  <si>
    <t>13.1.1 จำนวนกลุ่มเกษตรกร/สถาบันเกษตรกร</t>
  </si>
  <si>
    <t>13.1.2 รูปแบบการจัดตั้งกลุ่มฯ/สถาบันฯ</t>
  </si>
  <si>
    <t>13.1.3 การจัดตั้งศูนย์สารสนเทศโคเนื้อ</t>
  </si>
  <si>
    <t>ศูนย์</t>
  </si>
  <si>
    <t>สนง.พัฒนาที่ดินจังหวัดเพชรบุรี</t>
  </si>
  <si>
    <t>มีแผนการจัดสรรน้ำปรับเปลี่ยนตามสถานะการณ์ของจังหวัดขณะนั้น</t>
  </si>
  <si>
    <t>Row Labels</t>
  </si>
  <si>
    <t>(blank)</t>
  </si>
  <si>
    <t>Grand Total</t>
  </si>
  <si>
    <t>Count of รายการสถิติทางการ</t>
  </si>
  <si>
    <t>Count of หน่วยวัด</t>
  </si>
  <si>
    <t>Count of หน่วยงานเจ้าของข้อมูล</t>
  </si>
  <si>
    <t>ข้าว</t>
  </si>
  <si>
    <t>โคเนื้อ</t>
  </si>
  <si>
    <t xml:space="preserve"> 2.1.1 พื้นที่ปลูกข้าวนาปี / นาปรัง     - ข้าวนาปี </t>
  </si>
  <si>
    <t xml:space="preserve">2.1.1 พื้นที่ปลูกข้าวนาปี / นาปรัง      - ข้าวนาปรัง </t>
  </si>
  <si>
    <t xml:space="preserve"> 2.1.2 พื้นที่เก็บเกี่ยวนาปี / นาปรัง       - ข้าวนาปี </t>
  </si>
  <si>
    <t xml:space="preserve">2.1.2 พื้นที่เก็บเกี่ยวนาปี / นาปรัง        - ข้าวนาปรัง </t>
  </si>
  <si>
    <t xml:space="preserve">2.1.3 ผลผลิตข้าวนาปี / นาปรัง      - ข้าวนาปีเฉลี่ย </t>
  </si>
  <si>
    <t xml:space="preserve">2.1.3 ผลผลิตข้าวนาปี / นาปรัง      - ข้าวนาปรังเฉลี่ย </t>
  </si>
  <si>
    <t xml:space="preserve">4.2.1 ปริมาณผลผลิตข้าวของจังหวัด                          -ข้าวนาปี </t>
  </si>
  <si>
    <t>4.2.1 ปริมาณผลผลิตข้าวของจังหวัด                          -ข้าวนาปรัง</t>
  </si>
  <si>
    <r>
      <t xml:space="preserve">1. </t>
    </r>
    <r>
      <rPr>
        <sz val="16"/>
        <color theme="1"/>
        <rFont val="TH SarabunPSK"/>
        <family val="2"/>
      </rPr>
      <t>เลือกระยะเวลาไถพรวนเตรียมดินในช่วงที่ดินมีความชื้นที่เหมาะสมและไถที่ความลึกแตกต่างกันไป ในแต่ละฤดูปลูก เพื่อป้องกันการเกิดชั้นดานแข็งใต้ชั้นไถพรวน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</si>
</sst>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8" formatCode="0.000"/>
  </numFmts>
  <fonts count="21">
    <font>
      <sz val="11"/>
      <color theme="1"/>
      <name val="Tahoma"/>
      <family val="2"/>
      <charset val="222"/>
      <scheme val="minor"/>
    </font>
    <font>
      <sz val="11"/>
      <color indexed="8"/>
      <name val="Calibri"/>
      <family val="2"/>
      <charset val="222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4"/>
      <color theme="1"/>
      <name val="TH SarabunPSK"/>
      <family val="2"/>
    </font>
    <font>
      <b/>
      <u/>
      <sz val="16"/>
      <color rgb="FF000000"/>
      <name val="TH SarabunPSK"/>
      <family val="2"/>
    </font>
    <font>
      <sz val="11"/>
      <color theme="1"/>
      <name val="TH SarabunPSK"/>
      <family val="2"/>
    </font>
    <font>
      <b/>
      <sz val="16"/>
      <name val="TH SarabunPSK"/>
      <family val="2"/>
    </font>
    <font>
      <sz val="14"/>
      <name val="TH SarabunPSK"/>
      <family val="2"/>
    </font>
    <font>
      <b/>
      <u/>
      <sz val="20"/>
      <name val="TH SarabunPSK"/>
      <family val="2"/>
    </font>
    <font>
      <b/>
      <sz val="14"/>
      <name val="TH SarabunPSK"/>
      <family val="2"/>
    </font>
    <font>
      <b/>
      <sz val="14"/>
      <color indexed="8"/>
      <name val="TH SarabunPSK"/>
      <family val="2"/>
    </font>
    <font>
      <sz val="14"/>
      <color theme="0"/>
      <name val="TH SarabunPSK"/>
      <family val="2"/>
    </font>
    <font>
      <sz val="14"/>
      <color rgb="FFFF0000"/>
      <name val="TH SarabunPSK"/>
      <family val="2"/>
    </font>
    <font>
      <sz val="16"/>
      <name val="TH SarabunPSK"/>
      <family val="2"/>
    </font>
    <font>
      <b/>
      <sz val="14"/>
      <color theme="1"/>
      <name val="TH SarabunPSK"/>
      <family val="2"/>
    </font>
    <font>
      <sz val="14"/>
      <color rgb="FF000000"/>
      <name val="TH SarabunPSK"/>
      <family val="2"/>
    </font>
    <font>
      <b/>
      <sz val="18"/>
      <color theme="1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611">
    <xf numFmtId="0" fontId="0" fillId="0" borderId="0" xfId="0"/>
    <xf numFmtId="0" fontId="3" fillId="0" borderId="5" xfId="0" applyFont="1" applyBorder="1"/>
    <xf numFmtId="3" fontId="3" fillId="0" borderId="5" xfId="0" applyNumberFormat="1" applyFont="1" applyBorder="1" applyAlignment="1">
      <alignment horizontal="center"/>
    </xf>
    <xf numFmtId="0" fontId="3" fillId="0" borderId="19" xfId="0" applyFont="1" applyBorder="1"/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5" fillId="0" borderId="16" xfId="0" applyFont="1" applyBorder="1"/>
    <xf numFmtId="0" fontId="4" fillId="0" borderId="6" xfId="0" applyFont="1" applyBorder="1"/>
    <xf numFmtId="0" fontId="4" fillId="0" borderId="30" xfId="0" applyFont="1" applyBorder="1" applyAlignment="1">
      <alignment vertical="center"/>
    </xf>
    <xf numFmtId="0" fontId="3" fillId="0" borderId="0" xfId="0" applyFont="1" applyBorder="1"/>
    <xf numFmtId="0" fontId="3" fillId="0" borderId="10" xfId="0" applyFont="1" applyBorder="1"/>
    <xf numFmtId="0" fontId="6" fillId="0" borderId="21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4" fillId="3" borderId="29" xfId="0" applyFont="1" applyFill="1" applyBorder="1" applyAlignment="1">
      <alignment vertical="center" wrapText="1"/>
    </xf>
    <xf numFmtId="0" fontId="4" fillId="3" borderId="21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4" fillId="3" borderId="14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 wrapText="1"/>
    </xf>
    <xf numFmtId="0" fontId="4" fillId="3" borderId="10" xfId="0" applyFont="1" applyFill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9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34" xfId="0" applyFont="1" applyBorder="1"/>
    <xf numFmtId="0" fontId="3" fillId="0" borderId="5" xfId="0" applyFont="1" applyBorder="1" applyAlignment="1">
      <alignment horizontal="center" vertical="center"/>
    </xf>
    <xf numFmtId="0" fontId="5" fillId="0" borderId="0" xfId="0" applyFont="1" applyBorder="1"/>
    <xf numFmtId="0" fontId="3" fillId="0" borderId="0" xfId="0" applyFont="1"/>
    <xf numFmtId="0" fontId="3" fillId="0" borderId="2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5" fillId="0" borderId="1" xfId="0" applyFont="1" applyBorder="1" applyAlignment="1">
      <alignment horizontal="right"/>
    </xf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3" fontId="3" fillId="0" borderId="0" xfId="0" applyNumberFormat="1" applyFont="1" applyBorder="1" applyAlignment="1"/>
    <xf numFmtId="0" fontId="3" fillId="0" borderId="0" xfId="0" applyFont="1" applyBorder="1" applyAlignment="1"/>
    <xf numFmtId="3" fontId="5" fillId="0" borderId="0" xfId="0" applyNumberFormat="1" applyFont="1" applyBorder="1" applyAlignment="1"/>
    <xf numFmtId="3" fontId="3" fillId="0" borderId="2" xfId="0" applyNumberFormat="1" applyFont="1" applyBorder="1" applyAlignment="1">
      <alignment horizontal="center"/>
    </xf>
    <xf numFmtId="3" fontId="3" fillId="0" borderId="27" xfId="0" applyNumberFormat="1" applyFont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9" fillId="0" borderId="0" xfId="0" applyFont="1"/>
    <xf numFmtId="0" fontId="4" fillId="0" borderId="0" xfId="0" applyFont="1" applyAlignment="1">
      <alignment vertical="center"/>
    </xf>
    <xf numFmtId="0" fontId="6" fillId="0" borderId="0" xfId="0" applyFont="1" applyAlignment="1">
      <alignment horizontal="left" indent="6"/>
    </xf>
    <xf numFmtId="0" fontId="3" fillId="0" borderId="19" xfId="0" applyFont="1" applyBorder="1" applyAlignment="1">
      <alignment horizontal="center"/>
    </xf>
    <xf numFmtId="0" fontId="10" fillId="0" borderId="0" xfId="0" applyFont="1" applyAlignment="1">
      <alignment horizontal="left"/>
    </xf>
    <xf numFmtId="0" fontId="11" fillId="0" borderId="0" xfId="0" applyFont="1" applyAlignment="1"/>
    <xf numFmtId="0" fontId="10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Alignment="1">
      <alignment wrapText="1"/>
    </xf>
    <xf numFmtId="0" fontId="1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13" fillId="0" borderId="17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left" vertical="center" wrapText="1"/>
    </xf>
    <xf numFmtId="0" fontId="11" fillId="0" borderId="20" xfId="0" applyFont="1" applyBorder="1" applyAlignment="1">
      <alignment vertical="center" wrapText="1"/>
    </xf>
    <xf numFmtId="0" fontId="11" fillId="0" borderId="18" xfId="0" applyFont="1" applyBorder="1" applyAlignment="1">
      <alignment vertical="center"/>
    </xf>
    <xf numFmtId="0" fontId="11" fillId="0" borderId="2" xfId="0" applyFont="1" applyFill="1" applyBorder="1" applyAlignment="1">
      <alignment vertical="center" wrapText="1"/>
    </xf>
    <xf numFmtId="0" fontId="11" fillId="0" borderId="23" xfId="0" applyFont="1" applyFill="1" applyBorder="1" applyAlignment="1">
      <alignment vertical="center" wrapText="1"/>
    </xf>
    <xf numFmtId="0" fontId="11" fillId="0" borderId="20" xfId="0" applyFont="1" applyFill="1" applyBorder="1" applyAlignment="1">
      <alignment horizontal="center" vertical="center" wrapText="1"/>
    </xf>
    <xf numFmtId="187" fontId="3" fillId="0" borderId="18" xfId="2" applyNumberFormat="1" applyFont="1" applyBorder="1" applyAlignment="1">
      <alignment vertical="center"/>
    </xf>
    <xf numFmtId="187" fontId="3" fillId="0" borderId="2" xfId="2" applyNumberFormat="1" applyFont="1" applyBorder="1" applyAlignment="1">
      <alignment vertical="center"/>
    </xf>
    <xf numFmtId="61" fontId="11" fillId="0" borderId="15" xfId="0" applyNumberFormat="1" applyFont="1" applyFill="1" applyBorder="1" applyAlignment="1">
      <alignment vertical="center" wrapText="1"/>
    </xf>
    <xf numFmtId="61" fontId="11" fillId="0" borderId="20" xfId="0" applyNumberFormat="1" applyFont="1" applyFill="1" applyBorder="1" applyAlignment="1">
      <alignment vertical="center" wrapText="1"/>
    </xf>
    <xf numFmtId="0" fontId="11" fillId="0" borderId="38" xfId="0" applyFont="1" applyFill="1" applyBorder="1" applyAlignment="1">
      <alignment vertical="center" wrapText="1"/>
    </xf>
    <xf numFmtId="0" fontId="11" fillId="0" borderId="7" xfId="0" applyFont="1" applyFill="1" applyBorder="1" applyAlignment="1">
      <alignment vertical="center" wrapText="1"/>
    </xf>
    <xf numFmtId="0" fontId="11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vertical="center"/>
    </xf>
    <xf numFmtId="0" fontId="11" fillId="0" borderId="37" xfId="0" applyFont="1" applyBorder="1" applyAlignment="1">
      <alignment vertical="center"/>
    </xf>
    <xf numFmtId="0" fontId="11" fillId="0" borderId="27" xfId="0" applyFont="1" applyFill="1" applyBorder="1" applyAlignment="1">
      <alignment vertical="center" wrapText="1"/>
    </xf>
    <xf numFmtId="0" fontId="11" fillId="0" borderId="24" xfId="0" applyFont="1" applyFill="1" applyBorder="1" applyAlignment="1">
      <alignment vertical="center" wrapText="1"/>
    </xf>
    <xf numFmtId="0" fontId="11" fillId="0" borderId="7" xfId="0" applyFont="1" applyFill="1" applyBorder="1" applyAlignment="1">
      <alignment horizontal="center" vertical="center" wrapText="1"/>
    </xf>
    <xf numFmtId="187" fontId="3" fillId="0" borderId="10" xfId="2" applyNumberFormat="1" applyFont="1" applyBorder="1" applyAlignment="1">
      <alignment vertical="center"/>
    </xf>
    <xf numFmtId="187" fontId="3" fillId="0" borderId="7" xfId="2" applyNumberFormat="1" applyFont="1" applyBorder="1" applyAlignment="1">
      <alignment vertical="center"/>
    </xf>
    <xf numFmtId="61" fontId="11" fillId="0" borderId="33" xfId="0" applyNumberFormat="1" applyFont="1" applyFill="1" applyBorder="1" applyAlignment="1">
      <alignment vertical="center" wrapText="1"/>
    </xf>
    <xf numFmtId="61" fontId="11" fillId="0" borderId="32" xfId="0" applyNumberFormat="1" applyFont="1" applyFill="1" applyBorder="1" applyAlignment="1">
      <alignment vertical="center" wrapText="1"/>
    </xf>
    <xf numFmtId="0" fontId="11" fillId="0" borderId="4" xfId="0" applyFont="1" applyFill="1" applyBorder="1" applyAlignment="1">
      <alignment vertical="center" wrapText="1"/>
    </xf>
    <xf numFmtId="0" fontId="11" fillId="0" borderId="7" xfId="0" applyFont="1" applyBorder="1" applyAlignment="1">
      <alignment wrapText="1"/>
    </xf>
    <xf numFmtId="0" fontId="11" fillId="0" borderId="7" xfId="0" applyFont="1" applyBorder="1" applyAlignment="1"/>
    <xf numFmtId="0" fontId="11" fillId="0" borderId="9" xfId="0" applyFont="1" applyBorder="1" applyAlignment="1">
      <alignment vertical="center" wrapText="1"/>
    </xf>
    <xf numFmtId="0" fontId="11" fillId="0" borderId="10" xfId="0" applyFont="1" applyBorder="1" applyAlignment="1">
      <alignment wrapText="1"/>
    </xf>
    <xf numFmtId="0" fontId="3" fillId="0" borderId="16" xfId="0" applyFont="1" applyBorder="1"/>
    <xf numFmtId="0" fontId="11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6" xfId="0" applyFont="1" applyFill="1" applyBorder="1" applyAlignment="1"/>
    <xf numFmtId="0" fontId="11" fillId="0" borderId="5" xfId="0" applyFont="1" applyBorder="1" applyAlignment="1">
      <alignment horizontal="center" vertical="center"/>
    </xf>
    <xf numFmtId="187" fontId="3" fillId="0" borderId="19" xfId="2" applyNumberFormat="1" applyFont="1" applyBorder="1" applyAlignment="1">
      <alignment horizontal="center"/>
    </xf>
    <xf numFmtId="187" fontId="3" fillId="0" borderId="5" xfId="2" applyNumberFormat="1" applyFont="1" applyBorder="1" applyAlignment="1">
      <alignment horizontal="center"/>
    </xf>
    <xf numFmtId="3" fontId="3" fillId="0" borderId="6" xfId="0" applyNumberFormat="1" applyFont="1" applyBorder="1"/>
    <xf numFmtId="3" fontId="3" fillId="0" borderId="5" xfId="0" applyNumberFormat="1" applyFont="1" applyBorder="1"/>
    <xf numFmtId="61" fontId="11" fillId="0" borderId="5" xfId="0" applyNumberFormat="1" applyFont="1" applyBorder="1" applyAlignment="1"/>
    <xf numFmtId="0" fontId="3" fillId="0" borderId="6" xfId="0" applyFont="1" applyBorder="1"/>
    <xf numFmtId="0" fontId="3" fillId="4" borderId="19" xfId="0" applyFont="1" applyFill="1" applyBorder="1"/>
    <xf numFmtId="0" fontId="3" fillId="4" borderId="5" xfId="0" applyFont="1" applyFill="1" applyBorder="1"/>
    <xf numFmtId="187" fontId="3" fillId="4" borderId="5" xfId="2" applyNumberFormat="1" applyFont="1" applyFill="1" applyBorder="1" applyAlignment="1">
      <alignment horizontal="center"/>
    </xf>
    <xf numFmtId="0" fontId="3" fillId="4" borderId="6" xfId="0" applyFont="1" applyFill="1" applyBorder="1"/>
    <xf numFmtId="0" fontId="11" fillId="4" borderId="5" xfId="0" applyFont="1" applyFill="1" applyBorder="1" applyAlignment="1"/>
    <xf numFmtId="0" fontId="3" fillId="0" borderId="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vertical="top"/>
    </xf>
    <xf numFmtId="59" fontId="11" fillId="0" borderId="5" xfId="0" applyNumberFormat="1" applyFont="1" applyBorder="1" applyAlignment="1"/>
    <xf numFmtId="0" fontId="11" fillId="0" borderId="13" xfId="0" applyFont="1" applyBorder="1" applyAlignment="1">
      <alignment wrapText="1"/>
    </xf>
    <xf numFmtId="0" fontId="3" fillId="0" borderId="35" xfId="0" applyFont="1" applyFill="1" applyBorder="1" applyAlignment="1">
      <alignment vertical="center"/>
    </xf>
    <xf numFmtId="0" fontId="11" fillId="0" borderId="27" xfId="0" applyFont="1" applyBorder="1" applyAlignment="1">
      <alignment horizontal="center" vertical="center"/>
    </xf>
    <xf numFmtId="187" fontId="3" fillId="0" borderId="28" xfId="2" applyNumberFormat="1" applyFont="1" applyBorder="1" applyAlignment="1">
      <alignment horizontal="center"/>
    </xf>
    <xf numFmtId="187" fontId="3" fillId="0" borderId="27" xfId="2" applyNumberFormat="1" applyFont="1" applyBorder="1" applyAlignment="1">
      <alignment horizontal="center"/>
    </xf>
    <xf numFmtId="3" fontId="3" fillId="0" borderId="35" xfId="0" applyNumberFormat="1" applyFont="1" applyBorder="1"/>
    <xf numFmtId="3" fontId="3" fillId="0" borderId="27" xfId="0" applyNumberFormat="1" applyFont="1" applyBorder="1"/>
    <xf numFmtId="59" fontId="11" fillId="0" borderId="27" xfId="0" applyNumberFormat="1" applyFont="1" applyBorder="1" applyAlignment="1"/>
    <xf numFmtId="0" fontId="11" fillId="0" borderId="3" xfId="0" applyFont="1" applyBorder="1" applyAlignment="1"/>
    <xf numFmtId="0" fontId="11" fillId="0" borderId="9" xfId="0" applyFont="1" applyBorder="1" applyAlignment="1">
      <alignment wrapText="1"/>
    </xf>
    <xf numFmtId="0" fontId="3" fillId="0" borderId="38" xfId="0" applyFont="1" applyBorder="1"/>
    <xf numFmtId="0" fontId="11" fillId="0" borderId="20" xfId="0" applyFont="1" applyBorder="1" applyAlignment="1">
      <alignment horizontal="center" vertical="center"/>
    </xf>
    <xf numFmtId="187" fontId="3" fillId="0" borderId="34" xfId="2" applyNumberFormat="1" applyFont="1" applyBorder="1"/>
    <xf numFmtId="187" fontId="3" fillId="0" borderId="20" xfId="2" applyNumberFormat="1" applyFont="1" applyBorder="1"/>
    <xf numFmtId="187" fontId="3" fillId="0" borderId="38" xfId="2" applyNumberFormat="1" applyFont="1" applyBorder="1"/>
    <xf numFmtId="0" fontId="11" fillId="0" borderId="5" xfId="0" applyFont="1" applyBorder="1" applyAlignment="1"/>
    <xf numFmtId="0" fontId="3" fillId="0" borderId="11" xfId="0" applyFont="1" applyBorder="1"/>
    <xf numFmtId="0" fontId="11" fillId="0" borderId="7" xfId="0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187" fontId="3" fillId="0" borderId="3" xfId="2" applyNumberFormat="1" applyFont="1" applyBorder="1" applyAlignment="1">
      <alignment horizontal="center" vertical="center"/>
    </xf>
    <xf numFmtId="0" fontId="15" fillId="2" borderId="3" xfId="0" applyFont="1" applyFill="1" applyBorder="1" applyAlignment="1"/>
    <xf numFmtId="0" fontId="11" fillId="0" borderId="21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30" xfId="0" applyFont="1" applyBorder="1"/>
    <xf numFmtId="0" fontId="11" fillId="0" borderId="0" xfId="0" applyFont="1" applyBorder="1" applyAlignment="1">
      <alignment wrapText="1"/>
    </xf>
    <xf numFmtId="0" fontId="3" fillId="0" borderId="21" xfId="0" applyFont="1" applyBorder="1"/>
    <xf numFmtId="0" fontId="11" fillId="0" borderId="25" xfId="0" applyFont="1" applyBorder="1" applyAlignment="1">
      <alignment wrapText="1"/>
    </xf>
    <xf numFmtId="0" fontId="11" fillId="0" borderId="16" xfId="0" applyFont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26" xfId="0" applyFont="1" applyBorder="1" applyAlignment="1">
      <alignment wrapText="1"/>
    </xf>
    <xf numFmtId="0" fontId="11" fillId="0" borderId="6" xfId="0" applyFont="1" applyBorder="1" applyAlignment="1">
      <alignment horizontal="center" vertical="center"/>
    </xf>
    <xf numFmtId="0" fontId="11" fillId="0" borderId="19" xfId="0" applyFont="1" applyBorder="1" applyAlignment="1"/>
    <xf numFmtId="0" fontId="11" fillId="0" borderId="3" xfId="0" applyFont="1" applyBorder="1" applyAlignment="1">
      <alignment wrapText="1"/>
    </xf>
    <xf numFmtId="0" fontId="11" fillId="0" borderId="12" xfId="0" applyFont="1" applyBorder="1" applyAlignment="1">
      <alignment wrapText="1"/>
    </xf>
    <xf numFmtId="0" fontId="11" fillId="0" borderId="11" xfId="0" applyFont="1" applyBorder="1" applyAlignment="1">
      <alignment horizontal="center" vertical="center"/>
    </xf>
    <xf numFmtId="0" fontId="11" fillId="0" borderId="13" xfId="0" applyFont="1" applyBorder="1" applyAlignment="1"/>
    <xf numFmtId="0" fontId="3" fillId="0" borderId="10" xfId="0" applyFont="1" applyBorder="1" applyAlignment="1">
      <alignment vertical="center" wrapText="1"/>
    </xf>
    <xf numFmtId="0" fontId="11" fillId="0" borderId="17" xfId="0" applyFont="1" applyBorder="1" applyAlignment="1">
      <alignment wrapText="1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1" xfId="0" applyFont="1" applyBorder="1" applyAlignment="1">
      <alignment wrapText="1"/>
    </xf>
    <xf numFmtId="0" fontId="3" fillId="0" borderId="25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43" fontId="3" fillId="2" borderId="5" xfId="2" applyNumberFormat="1" applyFont="1" applyFill="1" applyBorder="1" applyAlignment="1">
      <alignment horizontal="center" vertical="center"/>
    </xf>
    <xf numFmtId="2" fontId="3" fillId="0" borderId="5" xfId="0" applyNumberFormat="1" applyFont="1" applyBorder="1" applyAlignment="1">
      <alignment vertical="center"/>
    </xf>
    <xf numFmtId="43" fontId="3" fillId="0" borderId="5" xfId="2" applyNumberFormat="1" applyFont="1" applyBorder="1" applyAlignment="1">
      <alignment vertical="center"/>
    </xf>
    <xf numFmtId="0" fontId="16" fillId="2" borderId="5" xfId="0" applyFont="1" applyFill="1" applyBorder="1" applyAlignment="1">
      <alignment vertical="center"/>
    </xf>
    <xf numFmtId="0" fontId="11" fillId="0" borderId="12" xfId="0" applyFont="1" applyFill="1" applyBorder="1" applyAlignment="1">
      <alignment vertical="center" wrapText="1"/>
    </xf>
    <xf numFmtId="0" fontId="11" fillId="0" borderId="8" xfId="0" applyFont="1" applyBorder="1" applyAlignment="1">
      <alignment wrapText="1"/>
    </xf>
    <xf numFmtId="0" fontId="11" fillId="0" borderId="29" xfId="0" applyFont="1" applyBorder="1" applyAlignment="1">
      <alignment wrapText="1"/>
    </xf>
    <xf numFmtId="0" fontId="3" fillId="0" borderId="2" xfId="0" applyFont="1" applyBorder="1"/>
    <xf numFmtId="3" fontId="4" fillId="0" borderId="18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0" fontId="11" fillId="2" borderId="2" xfId="0" applyFont="1" applyFill="1" applyBorder="1" applyAlignment="1"/>
    <xf numFmtId="0" fontId="11" fillId="0" borderId="29" xfId="0" applyFont="1" applyBorder="1" applyAlignment="1"/>
    <xf numFmtId="0" fontId="11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1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1" fillId="2" borderId="5" xfId="0" applyFont="1" applyFill="1" applyBorder="1" applyAlignment="1"/>
    <xf numFmtId="0" fontId="11" fillId="0" borderId="4" xfId="0" applyFont="1" applyBorder="1" applyAlignment="1"/>
    <xf numFmtId="0" fontId="11" fillId="0" borderId="11" xfId="0" applyFont="1" applyBorder="1" applyAlignment="1">
      <alignment wrapText="1"/>
    </xf>
    <xf numFmtId="0" fontId="3" fillId="0" borderId="3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/>
    </xf>
    <xf numFmtId="0" fontId="11" fillId="2" borderId="3" xfId="0" applyFont="1" applyFill="1" applyBorder="1" applyAlignment="1"/>
    <xf numFmtId="0" fontId="3" fillId="2" borderId="3" xfId="0" applyFont="1" applyFill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11" fillId="0" borderId="8" xfId="0" applyFont="1" applyBorder="1" applyAlignment="1"/>
    <xf numFmtId="0" fontId="11" fillId="0" borderId="2" xfId="0" applyFont="1" applyBorder="1" applyAlignment="1"/>
    <xf numFmtId="0" fontId="11" fillId="0" borderId="9" xfId="0" applyFont="1" applyBorder="1" applyAlignment="1"/>
    <xf numFmtId="0" fontId="11" fillId="0" borderId="21" xfId="0" applyFont="1" applyBorder="1" applyAlignment="1"/>
    <xf numFmtId="0" fontId="3" fillId="0" borderId="6" xfId="0" applyFont="1" applyBorder="1" applyAlignment="1">
      <alignment horizontal="left" vertical="center"/>
    </xf>
    <xf numFmtId="187" fontId="3" fillId="0" borderId="19" xfId="2" applyNumberFormat="1" applyFont="1" applyBorder="1" applyAlignment="1">
      <alignment vertical="center"/>
    </xf>
    <xf numFmtId="187" fontId="3" fillId="0" borderId="5" xfId="2" applyNumberFormat="1" applyFont="1" applyBorder="1" applyAlignment="1">
      <alignment vertical="center"/>
    </xf>
    <xf numFmtId="187" fontId="3" fillId="0" borderId="5" xfId="2" applyNumberFormat="1" applyFont="1" applyBorder="1"/>
    <xf numFmtId="187" fontId="11" fillId="2" borderId="4" xfId="2" applyNumberFormat="1" applyFont="1" applyFill="1" applyBorder="1" applyAlignment="1"/>
    <xf numFmtId="187" fontId="11" fillId="0" borderId="4" xfId="2" applyNumberFormat="1" applyFont="1" applyBorder="1" applyAlignment="1"/>
    <xf numFmtId="61" fontId="11" fillId="0" borderId="7" xfId="0" applyNumberFormat="1" applyFont="1" applyBorder="1" applyAlignment="1"/>
    <xf numFmtId="0" fontId="3" fillId="0" borderId="11" xfId="0" applyFont="1" applyBorder="1" applyAlignment="1">
      <alignment horizontal="left" vertical="center"/>
    </xf>
    <xf numFmtId="187" fontId="3" fillId="0" borderId="13" xfId="2" applyNumberFormat="1" applyFont="1" applyBorder="1" applyAlignment="1">
      <alignment vertical="center"/>
    </xf>
    <xf numFmtId="187" fontId="3" fillId="0" borderId="3" xfId="2" applyNumberFormat="1" applyFont="1" applyBorder="1" applyAlignment="1">
      <alignment vertical="center"/>
    </xf>
    <xf numFmtId="187" fontId="3" fillId="0" borderId="3" xfId="2" applyNumberFormat="1" applyFont="1" applyBorder="1"/>
    <xf numFmtId="187" fontId="11" fillId="2" borderId="11" xfId="2" applyNumberFormat="1" applyFont="1" applyFill="1" applyBorder="1" applyAlignment="1"/>
    <xf numFmtId="187" fontId="11" fillId="0" borderId="11" xfId="2" applyNumberFormat="1" applyFont="1" applyBorder="1" applyAlignment="1"/>
    <xf numFmtId="61" fontId="11" fillId="0" borderId="3" xfId="0" applyNumberFormat="1" applyFont="1" applyBorder="1" applyAlignment="1"/>
    <xf numFmtId="0" fontId="17" fillId="0" borderId="12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/>
    </xf>
    <xf numFmtId="0" fontId="11" fillId="0" borderId="11" xfId="0" applyFont="1" applyBorder="1" applyAlignment="1"/>
    <xf numFmtId="0" fontId="11" fillId="0" borderId="21" xfId="0" applyFont="1" applyBorder="1" applyAlignment="1">
      <alignment vertical="center"/>
    </xf>
    <xf numFmtId="0" fontId="11" fillId="0" borderId="22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22" xfId="0" applyFont="1" applyBorder="1" applyAlignment="1">
      <alignment wrapText="1"/>
    </xf>
    <xf numFmtId="0" fontId="3" fillId="0" borderId="0" xfId="0" applyFont="1" applyAlignment="1">
      <alignment vertical="center" wrapText="1"/>
    </xf>
    <xf numFmtId="0" fontId="11" fillId="0" borderId="21" xfId="0" applyFont="1" applyBorder="1" applyAlignment="1">
      <alignment vertical="center" wrapText="1"/>
    </xf>
    <xf numFmtId="187" fontId="3" fillId="0" borderId="1" xfId="2" applyNumberFormat="1" applyFont="1" applyBorder="1" applyAlignment="1">
      <alignment horizontal="center" vertical="center"/>
    </xf>
    <xf numFmtId="61" fontId="11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1" fillId="0" borderId="0" xfId="0" applyFont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1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7" xfId="0" applyFont="1" applyBorder="1" applyAlignment="1">
      <alignment vertical="center" wrapText="1"/>
    </xf>
    <xf numFmtId="0" fontId="3" fillId="0" borderId="28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3" fillId="0" borderId="32" xfId="0" applyFont="1" applyBorder="1" applyAlignment="1">
      <alignment vertical="center" wrapText="1"/>
    </xf>
    <xf numFmtId="3" fontId="4" fillId="0" borderId="10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0" fontId="11" fillId="0" borderId="12" xfId="0" applyFont="1" applyBorder="1" applyAlignment="1"/>
    <xf numFmtId="0" fontId="11" fillId="0" borderId="1" xfId="0" applyFont="1" applyBorder="1" applyAlignment="1">
      <alignment vertical="center"/>
    </xf>
    <xf numFmtId="0" fontId="11" fillId="0" borderId="17" xfId="0" applyFont="1" applyBorder="1" applyAlignment="1">
      <alignment vertical="center" wrapText="1"/>
    </xf>
    <xf numFmtId="0" fontId="11" fillId="0" borderId="1" xfId="0" applyFont="1" applyBorder="1" applyAlignment="1">
      <alignment wrapText="1"/>
    </xf>
    <xf numFmtId="0" fontId="3" fillId="0" borderId="1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14" xfId="0" applyFont="1" applyBorder="1" applyAlignment="1"/>
    <xf numFmtId="0" fontId="11" fillId="0" borderId="2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7" fillId="0" borderId="31" xfId="0" applyFont="1" applyFill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17" fillId="0" borderId="1" xfId="0" applyFont="1" applyBorder="1" applyAlignment="1">
      <alignment horizontal="left" vertical="center" readingOrder="1"/>
    </xf>
    <xf numFmtId="3" fontId="3" fillId="0" borderId="17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18" fillId="0" borderId="7" xfId="0" applyFont="1" applyFill="1" applyBorder="1" applyAlignment="1">
      <alignment vertical="center" wrapText="1"/>
    </xf>
    <xf numFmtId="0" fontId="7" fillId="0" borderId="7" xfId="0" applyFont="1" applyBorder="1" applyAlignment="1">
      <alignment wrapText="1"/>
    </xf>
    <xf numFmtId="0" fontId="7" fillId="0" borderId="7" xfId="0" applyFont="1" applyBorder="1" applyAlignment="1"/>
    <xf numFmtId="0" fontId="7" fillId="0" borderId="18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3" fontId="3" fillId="0" borderId="7" xfId="0" applyNumberFormat="1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0" fontId="7" fillId="0" borderId="10" xfId="0" applyFont="1" applyBorder="1" applyAlignment="1">
      <alignment wrapText="1"/>
    </xf>
    <xf numFmtId="0" fontId="3" fillId="0" borderId="7" xfId="0" applyFont="1" applyBorder="1" applyAlignment="1">
      <alignment vertical="center"/>
    </xf>
    <xf numFmtId="0" fontId="7" fillId="0" borderId="13" xfId="0" applyFont="1" applyBorder="1" applyAlignment="1">
      <alignment wrapText="1"/>
    </xf>
    <xf numFmtId="0" fontId="17" fillId="0" borderId="3" xfId="0" applyFont="1" applyBorder="1" applyAlignment="1">
      <alignment horizontal="left" vertical="center" readingOrder="1"/>
    </xf>
    <xf numFmtId="0" fontId="7" fillId="0" borderId="1" xfId="0" applyFont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/>
    </xf>
    <xf numFmtId="3" fontId="3" fillId="0" borderId="11" xfId="0" applyNumberFormat="1" applyFont="1" applyBorder="1" applyAlignment="1">
      <alignment horizontal="center" vertical="center"/>
    </xf>
    <xf numFmtId="59" fontId="3" fillId="0" borderId="17" xfId="0" applyNumberFormat="1" applyFont="1" applyBorder="1" applyAlignment="1">
      <alignment horizontal="center" vertical="center"/>
    </xf>
    <xf numFmtId="59" fontId="3" fillId="0" borderId="1" xfId="0" applyNumberFormat="1" applyFont="1" applyBorder="1" applyAlignment="1">
      <alignment horizontal="center" vertical="center"/>
    </xf>
    <xf numFmtId="59" fontId="3" fillId="0" borderId="14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9" xfId="0" applyFont="1" applyBorder="1" applyAlignment="1">
      <alignment wrapText="1"/>
    </xf>
    <xf numFmtId="0" fontId="17" fillId="0" borderId="17" xfId="0" applyFont="1" applyBorder="1" applyAlignment="1">
      <alignment vertical="top" wrapText="1"/>
    </xf>
    <xf numFmtId="0" fontId="3" fillId="0" borderId="21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7" fillId="0" borderId="17" xfId="0" applyFont="1" applyBorder="1" applyAlignment="1">
      <alignment horizontal="left" vertical="top" wrapText="1" readingOrder="1"/>
    </xf>
    <xf numFmtId="0" fontId="17" fillId="0" borderId="17" xfId="0" applyFont="1" applyBorder="1" applyAlignment="1">
      <alignment horizontal="left" vertical="top" wrapText="1"/>
    </xf>
    <xf numFmtId="3" fontId="3" fillId="0" borderId="0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vertical="top" wrapText="1"/>
    </xf>
    <xf numFmtId="0" fontId="7" fillId="0" borderId="3" xfId="0" applyFont="1" applyBorder="1" applyAlignment="1">
      <alignment wrapText="1"/>
    </xf>
    <xf numFmtId="0" fontId="7" fillId="0" borderId="3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0" fontId="7" fillId="0" borderId="0" xfId="0" applyFont="1" applyAlignment="1">
      <alignment wrapText="1"/>
    </xf>
    <xf numFmtId="0" fontId="3" fillId="0" borderId="21" xfId="0" applyFont="1" applyBorder="1" applyAlignment="1">
      <alignment horizontal="left" vertical="top" wrapText="1"/>
    </xf>
    <xf numFmtId="0" fontId="7" fillId="0" borderId="8" xfId="0" applyFont="1" applyBorder="1" applyAlignment="1">
      <alignment vertical="top" wrapText="1"/>
    </xf>
    <xf numFmtId="0" fontId="3" fillId="0" borderId="21" xfId="0" applyFont="1" applyBorder="1" applyAlignment="1">
      <alignment vertical="top" wrapText="1"/>
    </xf>
    <xf numFmtId="3" fontId="3" fillId="0" borderId="21" xfId="0" applyNumberFormat="1" applyFont="1" applyBorder="1" applyAlignment="1">
      <alignment horizontal="center" vertical="center"/>
    </xf>
    <xf numFmtId="3" fontId="7" fillId="0" borderId="21" xfId="0" applyNumberFormat="1" applyFont="1" applyBorder="1" applyAlignment="1">
      <alignment horizontal="center" vertical="center"/>
    </xf>
    <xf numFmtId="3" fontId="3" fillId="0" borderId="29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wrapText="1"/>
    </xf>
    <xf numFmtId="0" fontId="7" fillId="0" borderId="0" xfId="0" applyFont="1" applyAlignment="1">
      <alignment horizontal="center" vertical="center"/>
    </xf>
    <xf numFmtId="59" fontId="3" fillId="0" borderId="21" xfId="0" applyNumberFormat="1" applyFont="1" applyBorder="1" applyAlignment="1">
      <alignment horizontal="center" vertical="center"/>
    </xf>
    <xf numFmtId="59" fontId="3" fillId="0" borderId="29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24" xfId="0" applyFont="1" applyFill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21" xfId="0" applyFont="1" applyBorder="1" applyAlignment="1">
      <alignment wrapText="1"/>
    </xf>
    <xf numFmtId="3" fontId="7" fillId="0" borderId="3" xfId="0" applyNumberFormat="1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3" fontId="7" fillId="0" borderId="29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3" fontId="7" fillId="0" borderId="7" xfId="0" applyNumberFormat="1" applyFont="1" applyBorder="1" applyAlignment="1">
      <alignment vertical="center"/>
    </xf>
    <xf numFmtId="0" fontId="7" fillId="0" borderId="17" xfId="0" applyFont="1" applyBorder="1" applyAlignment="1">
      <alignment vertical="center" wrapText="1"/>
    </xf>
    <xf numFmtId="10" fontId="3" fillId="0" borderId="1" xfId="0" applyNumberFormat="1" applyFont="1" applyBorder="1" applyAlignment="1">
      <alignment horizontal="center" vertical="center"/>
    </xf>
    <xf numFmtId="0" fontId="7" fillId="0" borderId="21" xfId="0" applyFont="1" applyBorder="1" applyAlignment="1">
      <alignment vertical="center" wrapText="1"/>
    </xf>
    <xf numFmtId="61" fontId="3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vertical="top" wrapText="1"/>
    </xf>
    <xf numFmtId="0" fontId="17" fillId="0" borderId="1" xfId="0" applyFont="1" applyBorder="1" applyAlignment="1">
      <alignment horizontal="left" vertical="top" wrapText="1" readingOrder="1"/>
    </xf>
    <xf numFmtId="0" fontId="1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188" fontId="3" fillId="0" borderId="1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60" fontId="7" fillId="0" borderId="1" xfId="0" applyNumberFormat="1" applyFont="1" applyBorder="1" applyAlignment="1">
      <alignment horizontal="center" vertical="top"/>
    </xf>
    <xf numFmtId="60" fontId="3" fillId="0" borderId="1" xfId="0" applyNumberFormat="1" applyFont="1" applyBorder="1" applyAlignment="1">
      <alignment horizontal="center" vertical="top"/>
    </xf>
    <xf numFmtId="0" fontId="9" fillId="0" borderId="7" xfId="0" applyFont="1" applyBorder="1" applyAlignment="1">
      <alignment horizontal="left"/>
    </xf>
    <xf numFmtId="0" fontId="9" fillId="0" borderId="7" xfId="0" applyFont="1" applyBorder="1" applyAlignment="1"/>
    <xf numFmtId="0" fontId="17" fillId="0" borderId="17" xfId="0" applyFont="1" applyBorder="1"/>
    <xf numFmtId="0" fontId="7" fillId="0" borderId="9" xfId="0" applyFont="1" applyBorder="1" applyAlignment="1">
      <alignment vertical="center" wrapText="1"/>
    </xf>
    <xf numFmtId="0" fontId="17" fillId="0" borderId="17" xfId="0" applyFont="1" applyBorder="1" applyAlignment="1">
      <alignment vertical="center" wrapText="1"/>
    </xf>
    <xf numFmtId="0" fontId="7" fillId="0" borderId="2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7" fillId="0" borderId="3" xfId="0" applyFont="1" applyBorder="1" applyAlignment="1"/>
    <xf numFmtId="0" fontId="7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59" fontId="3" fillId="0" borderId="4" xfId="0" applyNumberFormat="1" applyFont="1" applyBorder="1" applyAlignment="1">
      <alignment vertical="center" wrapText="1"/>
    </xf>
    <xf numFmtId="59" fontId="3" fillId="0" borderId="0" xfId="0" applyNumberFormat="1" applyFont="1" applyBorder="1" applyAlignment="1">
      <alignment vertical="center" wrapText="1"/>
    </xf>
    <xf numFmtId="59" fontId="3" fillId="0" borderId="10" xfId="0" applyNumberFormat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29" xfId="0" applyNumberFormat="1" applyFont="1" applyBorder="1" applyAlignment="1">
      <alignment vertical="top" wrapText="1"/>
    </xf>
    <xf numFmtId="0" fontId="3" fillId="0" borderId="4" xfId="0" applyNumberFormat="1" applyFont="1" applyBorder="1" applyAlignment="1">
      <alignment vertical="top" wrapText="1"/>
    </xf>
    <xf numFmtId="0" fontId="3" fillId="0" borderId="4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3" fontId="3" fillId="0" borderId="29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0" fontId="3" fillId="0" borderId="29" xfId="0" applyNumberFormat="1" applyFont="1" applyBorder="1" applyAlignment="1">
      <alignment vertical="center" wrapText="1"/>
    </xf>
    <xf numFmtId="0" fontId="3" fillId="0" borderId="4" xfId="0" applyNumberFormat="1" applyFont="1" applyBorder="1" applyAlignment="1">
      <alignment vertical="center" wrapText="1"/>
    </xf>
    <xf numFmtId="0" fontId="3" fillId="0" borderId="11" xfId="0" applyNumberFormat="1" applyFont="1" applyBorder="1" applyAlignment="1">
      <alignment vertical="center" wrapText="1"/>
    </xf>
    <xf numFmtId="3" fontId="3" fillId="0" borderId="1" xfId="0" applyNumberFormat="1" applyFont="1" applyBorder="1" applyAlignment="1">
      <alignment vertical="center"/>
    </xf>
    <xf numFmtId="3" fontId="3" fillId="0" borderId="21" xfId="0" applyNumberFormat="1" applyFont="1" applyBorder="1" applyAlignment="1">
      <alignment vertical="center"/>
    </xf>
    <xf numFmtId="3" fontId="7" fillId="0" borderId="14" xfId="0" applyNumberFormat="1" applyFont="1" applyBorder="1" applyAlignment="1">
      <alignment vertical="center"/>
    </xf>
    <xf numFmtId="3" fontId="7" fillId="0" borderId="22" xfId="0" applyNumberFormat="1" applyFont="1" applyBorder="1" applyAlignment="1">
      <alignment vertical="center"/>
    </xf>
    <xf numFmtId="3" fontId="7" fillId="0" borderId="17" xfId="0" applyNumberFormat="1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vertical="center"/>
    </xf>
    <xf numFmtId="3" fontId="3" fillId="0" borderId="12" xfId="0" applyNumberFormat="1" applyFont="1" applyBorder="1" applyAlignment="1">
      <alignment vertical="center"/>
    </xf>
    <xf numFmtId="3" fontId="3" fillId="0" borderId="13" xfId="0" applyNumberFormat="1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29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22" xfId="0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1" fillId="0" borderId="35" xfId="0" applyFont="1" applyBorder="1" applyAlignment="1">
      <alignment vertical="center"/>
    </xf>
    <xf numFmtId="0" fontId="11" fillId="0" borderId="36" xfId="0" applyFont="1" applyBorder="1" applyAlignment="1">
      <alignment vertical="center"/>
    </xf>
    <xf numFmtId="0" fontId="11" fillId="0" borderId="28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3" fillId="0" borderId="29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1" fillId="0" borderId="21" xfId="0" applyFont="1" applyBorder="1" applyAlignment="1">
      <alignment vertical="top" wrapText="1"/>
    </xf>
    <xf numFmtId="0" fontId="11" fillId="0" borderId="7" xfId="0" applyFont="1" applyBorder="1" applyAlignment="1">
      <alignment vertical="top" wrapText="1"/>
    </xf>
    <xf numFmtId="0" fontId="11" fillId="0" borderId="16" xfId="0" applyFont="1" applyBorder="1" applyAlignment="1">
      <alignment vertical="center"/>
    </xf>
    <xf numFmtId="0" fontId="11" fillId="0" borderId="25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26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3" fillId="0" borderId="1" xfId="0" applyFont="1" applyFill="1" applyBorder="1" applyAlignment="1">
      <alignment vertical="center" wrapText="1"/>
    </xf>
    <xf numFmtId="0" fontId="13" fillId="0" borderId="17" xfId="0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13" fillId="0" borderId="14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1" fillId="4" borderId="16" xfId="0" applyFont="1" applyFill="1" applyBorder="1" applyAlignment="1"/>
    <xf numFmtId="0" fontId="11" fillId="4" borderId="25" xfId="0" applyFont="1" applyFill="1" applyBorder="1" applyAlignment="1"/>
    <xf numFmtId="0" fontId="11" fillId="4" borderId="18" xfId="0" applyFont="1" applyFill="1" applyBorder="1" applyAlignment="1"/>
    <xf numFmtId="0" fontId="13" fillId="0" borderId="17" xfId="0" applyFont="1" applyFill="1" applyBorder="1" applyAlignment="1">
      <alignment vertical="center" wrapText="1"/>
    </xf>
    <xf numFmtId="0" fontId="13" fillId="0" borderId="22" xfId="0" applyFont="1" applyFill="1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4" fillId="0" borderId="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Border="1" applyAlignment="1">
      <alignment horizontal="right" vertical="center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vertical="top"/>
    </xf>
    <xf numFmtId="0" fontId="10" fillId="0" borderId="0" xfId="0" applyFont="1" applyFill="1" applyAlignment="1">
      <alignment vertical="top"/>
    </xf>
    <xf numFmtId="0" fontId="11" fillId="0" borderId="0" xfId="0" applyFont="1" applyFill="1" applyAlignment="1">
      <alignment vertical="top"/>
    </xf>
    <xf numFmtId="0" fontId="11" fillId="0" borderId="0" xfId="0" applyFont="1" applyFill="1" applyAlignment="1">
      <alignment horizontal="center" vertical="top"/>
    </xf>
    <xf numFmtId="0" fontId="11" fillId="0" borderId="0" xfId="0" applyFont="1" applyAlignment="1">
      <alignment vertical="top" wrapText="1"/>
    </xf>
    <xf numFmtId="0" fontId="11" fillId="0" borderId="0" xfId="0" applyFont="1" applyFill="1" applyBorder="1" applyAlignment="1">
      <alignment horizontal="center" vertical="top" wrapText="1"/>
    </xf>
    <xf numFmtId="0" fontId="11" fillId="0" borderId="10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3" fillId="0" borderId="10" xfId="0" applyFont="1" applyBorder="1" applyAlignment="1">
      <alignment vertical="top" wrapText="1"/>
    </xf>
    <xf numFmtId="0" fontId="11" fillId="0" borderId="0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13" xfId="0" applyFont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vertical="top" wrapText="1"/>
    </xf>
    <xf numFmtId="0" fontId="11" fillId="0" borderId="0" xfId="0" applyFont="1" applyAlignment="1">
      <alignment horizontal="center" vertical="top" wrapText="1"/>
    </xf>
    <xf numFmtId="187" fontId="11" fillId="0" borderId="0" xfId="2" applyNumberFormat="1" applyFont="1" applyFill="1" applyAlignment="1">
      <alignment vertical="top"/>
    </xf>
    <xf numFmtId="187" fontId="11" fillId="0" borderId="0" xfId="2" applyNumberFormat="1" applyFont="1" applyFill="1" applyBorder="1" applyAlignment="1">
      <alignment vertical="top" wrapText="1"/>
    </xf>
    <xf numFmtId="187" fontId="11" fillId="0" borderId="0" xfId="2" applyNumberFormat="1" applyFont="1" applyFill="1" applyBorder="1" applyAlignment="1">
      <alignment horizontal="center" vertical="top" wrapText="1"/>
    </xf>
    <xf numFmtId="0" fontId="11" fillId="0" borderId="39" xfId="0" applyFont="1" applyBorder="1" applyAlignment="1">
      <alignment vertical="top" wrapText="1"/>
    </xf>
    <xf numFmtId="0" fontId="11" fillId="0" borderId="39" xfId="0" applyFont="1" applyBorder="1" applyAlignment="1">
      <alignment horizontal="left" vertical="top" wrapText="1"/>
    </xf>
    <xf numFmtId="0" fontId="11" fillId="0" borderId="39" xfId="0" applyFont="1" applyFill="1" applyBorder="1" applyAlignment="1">
      <alignment vertical="top" wrapText="1"/>
    </xf>
    <xf numFmtId="0" fontId="11" fillId="0" borderId="39" xfId="0" applyFont="1" applyFill="1" applyBorder="1" applyAlignment="1">
      <alignment horizontal="center" vertical="top" wrapText="1"/>
    </xf>
    <xf numFmtId="187" fontId="7" fillId="0" borderId="39" xfId="2" applyNumberFormat="1" applyFont="1" applyBorder="1" applyAlignment="1">
      <alignment vertical="top" wrapText="1"/>
    </xf>
    <xf numFmtId="187" fontId="16" fillId="0" borderId="39" xfId="2" applyNumberFormat="1" applyFont="1" applyFill="1" applyBorder="1" applyAlignment="1">
      <alignment vertical="top" wrapText="1"/>
    </xf>
    <xf numFmtId="61" fontId="11" fillId="0" borderId="39" xfId="0" applyNumberFormat="1" applyFont="1" applyFill="1" applyBorder="1" applyAlignment="1">
      <alignment vertical="top" wrapText="1"/>
    </xf>
    <xf numFmtId="0" fontId="11" fillId="0" borderId="10" xfId="0" applyFont="1" applyFill="1" applyBorder="1" applyAlignment="1">
      <alignment vertical="top" wrapText="1"/>
    </xf>
    <xf numFmtId="0" fontId="3" fillId="0" borderId="39" xfId="0" applyFont="1" applyFill="1" applyBorder="1" applyAlignment="1">
      <alignment vertical="top" wrapText="1"/>
    </xf>
    <xf numFmtId="0" fontId="11" fillId="0" borderId="39" xfId="0" applyFont="1" applyBorder="1" applyAlignment="1">
      <alignment horizontal="center" vertical="top" wrapText="1"/>
    </xf>
    <xf numFmtId="187" fontId="7" fillId="0" borderId="39" xfId="2" applyNumberFormat="1" applyFont="1" applyBorder="1" applyAlignment="1">
      <alignment horizontal="center" vertical="top" wrapText="1"/>
    </xf>
    <xf numFmtId="187" fontId="16" fillId="0" borderId="39" xfId="2" applyNumberFormat="1" applyFont="1" applyBorder="1" applyAlignment="1">
      <alignment vertical="top" wrapText="1"/>
    </xf>
    <xf numFmtId="61" fontId="11" fillId="0" borderId="39" xfId="0" applyNumberFormat="1" applyFont="1" applyBorder="1" applyAlignment="1">
      <alignment vertical="top" wrapText="1"/>
    </xf>
    <xf numFmtId="0" fontId="3" fillId="0" borderId="39" xfId="0" applyFont="1" applyFill="1" applyBorder="1" applyAlignment="1">
      <alignment horizontal="left" vertical="top" wrapText="1"/>
    </xf>
    <xf numFmtId="59" fontId="11" fillId="0" borderId="39" xfId="0" applyNumberFormat="1" applyFont="1" applyBorder="1" applyAlignment="1">
      <alignment vertical="top" wrapText="1"/>
    </xf>
    <xf numFmtId="0" fontId="11" fillId="5" borderId="39" xfId="0" applyFont="1" applyFill="1" applyBorder="1" applyAlignment="1">
      <alignment vertical="top" wrapText="1"/>
    </xf>
    <xf numFmtId="0" fontId="3" fillId="0" borderId="39" xfId="0" applyFont="1" applyBorder="1" applyAlignment="1">
      <alignment vertical="top" wrapText="1"/>
    </xf>
    <xf numFmtId="187" fontId="3" fillId="0" borderId="39" xfId="2" applyNumberFormat="1" applyFont="1" applyBorder="1" applyAlignment="1">
      <alignment vertical="top" wrapText="1"/>
    </xf>
    <xf numFmtId="187" fontId="11" fillId="0" borderId="39" xfId="2" applyNumberFormat="1" applyFont="1" applyBorder="1" applyAlignment="1">
      <alignment vertical="top" wrapText="1"/>
    </xf>
    <xf numFmtId="187" fontId="15" fillId="2" borderId="39" xfId="2" applyNumberFormat="1" applyFont="1" applyFill="1" applyBorder="1" applyAlignment="1">
      <alignment vertical="top" wrapText="1"/>
    </xf>
    <xf numFmtId="0" fontId="15" fillId="2" borderId="39" xfId="0" applyFont="1" applyFill="1" applyBorder="1" applyAlignment="1">
      <alignment vertical="top" wrapText="1"/>
    </xf>
    <xf numFmtId="0" fontId="3" fillId="0" borderId="39" xfId="0" applyFont="1" applyBorder="1" applyAlignment="1">
      <alignment horizontal="center" vertical="top" wrapText="1"/>
    </xf>
    <xf numFmtId="187" fontId="7" fillId="6" borderId="39" xfId="2" applyNumberFormat="1" applyFont="1" applyFill="1" applyBorder="1" applyAlignment="1">
      <alignment vertical="top" wrapText="1"/>
    </xf>
    <xf numFmtId="0" fontId="11" fillId="5" borderId="39" xfId="0" applyFont="1" applyFill="1" applyBorder="1" applyAlignment="1">
      <alignment horizontal="center" vertical="top" wrapText="1"/>
    </xf>
    <xf numFmtId="187" fontId="11" fillId="0" borderId="39" xfId="2" applyNumberFormat="1" applyFont="1" applyBorder="1" applyAlignment="1">
      <alignment horizontal="center" vertical="top" wrapText="1"/>
    </xf>
    <xf numFmtId="187" fontId="11" fillId="2" borderId="39" xfId="2" applyNumberFormat="1" applyFont="1" applyFill="1" applyBorder="1" applyAlignment="1">
      <alignment horizontal="center" vertical="top" wrapText="1"/>
    </xf>
    <xf numFmtId="187" fontId="7" fillId="2" borderId="39" xfId="2" applyNumberFormat="1" applyFont="1" applyFill="1" applyBorder="1" applyAlignment="1">
      <alignment horizontal="center" vertical="top" wrapText="1"/>
    </xf>
    <xf numFmtId="187" fontId="16" fillId="2" borderId="39" xfId="2" applyNumberFormat="1" applyFont="1" applyFill="1" applyBorder="1" applyAlignment="1">
      <alignment vertical="top" wrapText="1"/>
    </xf>
    <xf numFmtId="0" fontId="16" fillId="2" borderId="39" xfId="0" applyFont="1" applyFill="1" applyBorder="1" applyAlignment="1">
      <alignment vertical="top" wrapText="1"/>
    </xf>
    <xf numFmtId="187" fontId="19" fillId="0" borderId="39" xfId="2" applyNumberFormat="1" applyFont="1" applyBorder="1" applyAlignment="1">
      <alignment horizontal="center" vertical="top" wrapText="1"/>
    </xf>
    <xf numFmtId="187" fontId="11" fillId="2" borderId="39" xfId="2" applyNumberFormat="1" applyFont="1" applyFill="1" applyBorder="1" applyAlignment="1">
      <alignment vertical="top" wrapText="1"/>
    </xf>
    <xf numFmtId="0" fontId="11" fillId="2" borderId="39" xfId="0" applyFont="1" applyFill="1" applyBorder="1" applyAlignment="1">
      <alignment vertical="top" wrapText="1"/>
    </xf>
    <xf numFmtId="0" fontId="3" fillId="0" borderId="39" xfId="0" applyFont="1" applyBorder="1" applyAlignment="1">
      <alignment horizontal="left" vertical="top" wrapText="1"/>
    </xf>
    <xf numFmtId="187" fontId="11" fillId="6" borderId="39" xfId="2" applyNumberFormat="1" applyFont="1" applyFill="1" applyBorder="1" applyAlignment="1">
      <alignment vertical="top" wrapText="1"/>
    </xf>
    <xf numFmtId="0" fontId="17" fillId="6" borderId="39" xfId="0" applyFont="1" applyFill="1" applyBorder="1" applyAlignment="1">
      <alignment vertical="top" wrapText="1"/>
    </xf>
    <xf numFmtId="0" fontId="11" fillId="6" borderId="39" xfId="0" applyFont="1" applyFill="1" applyBorder="1" applyAlignment="1">
      <alignment horizontal="center" vertical="top" wrapText="1"/>
    </xf>
    <xf numFmtId="187" fontId="7" fillId="6" borderId="39" xfId="2" applyNumberFormat="1" applyFont="1" applyFill="1" applyBorder="1" applyAlignment="1">
      <alignment horizontal="center" vertical="top" wrapText="1"/>
    </xf>
    <xf numFmtId="187" fontId="11" fillId="6" borderId="39" xfId="2" applyNumberFormat="1" applyFont="1" applyFill="1" applyBorder="1" applyAlignment="1">
      <alignment horizontal="center" vertical="top" wrapText="1"/>
    </xf>
    <xf numFmtId="0" fontId="11" fillId="6" borderId="39" xfId="0" applyFont="1" applyFill="1" applyBorder="1" applyAlignment="1">
      <alignment vertical="top" wrapText="1"/>
    </xf>
    <xf numFmtId="0" fontId="11" fillId="6" borderId="10" xfId="0" applyFont="1" applyFill="1" applyBorder="1" applyAlignment="1">
      <alignment vertical="top" wrapText="1"/>
    </xf>
    <xf numFmtId="61" fontId="11" fillId="2" borderId="39" xfId="0" applyNumberFormat="1" applyFont="1" applyFill="1" applyBorder="1" applyAlignment="1">
      <alignment horizontal="center" vertical="top" wrapText="1"/>
    </xf>
    <xf numFmtId="0" fontId="3" fillId="6" borderId="39" xfId="0" applyFont="1" applyFill="1" applyBorder="1" applyAlignment="1">
      <alignment vertical="top" wrapText="1"/>
    </xf>
    <xf numFmtId="3" fontId="4" fillId="0" borderId="39" xfId="0" applyNumberFormat="1" applyFont="1" applyBorder="1" applyAlignment="1">
      <alignment horizontal="center" vertical="top" wrapText="1"/>
    </xf>
    <xf numFmtId="0" fontId="7" fillId="0" borderId="39" xfId="0" applyFont="1" applyBorder="1" applyAlignment="1">
      <alignment horizontal="left" vertical="top" wrapText="1"/>
    </xf>
    <xf numFmtId="0" fontId="7" fillId="0" borderId="39" xfId="0" applyFont="1" applyBorder="1" applyAlignment="1">
      <alignment vertical="top" wrapText="1"/>
    </xf>
    <xf numFmtId="0" fontId="7" fillId="0" borderId="39" xfId="0" applyFont="1" applyFill="1" applyBorder="1" applyAlignment="1">
      <alignment vertical="top" wrapText="1"/>
    </xf>
    <xf numFmtId="0" fontId="17" fillId="0" borderId="39" xfId="0" applyFont="1" applyBorder="1" applyAlignment="1">
      <alignment vertical="top" wrapText="1"/>
    </xf>
    <xf numFmtId="0" fontId="7" fillId="0" borderId="39" xfId="0" applyFont="1" applyFill="1" applyBorder="1" applyAlignment="1">
      <alignment horizontal="center" vertical="top" wrapText="1"/>
    </xf>
    <xf numFmtId="0" fontId="17" fillId="0" borderId="39" xfId="0" applyFont="1" applyBorder="1" applyAlignment="1">
      <alignment horizontal="left" vertical="top" wrapText="1" readingOrder="1"/>
    </xf>
    <xf numFmtId="3" fontId="3" fillId="0" borderId="39" xfId="0" applyNumberFormat="1" applyFont="1" applyBorder="1" applyAlignment="1">
      <alignment horizontal="center" vertical="top" wrapText="1"/>
    </xf>
    <xf numFmtId="0" fontId="3" fillId="5" borderId="39" xfId="0" applyFont="1" applyFill="1" applyBorder="1" applyAlignment="1">
      <alignment vertical="top" wrapText="1"/>
    </xf>
    <xf numFmtId="0" fontId="18" fillId="0" borderId="10" xfId="0" applyFont="1" applyFill="1" applyBorder="1" applyAlignment="1">
      <alignment vertical="top" wrapText="1"/>
    </xf>
    <xf numFmtId="0" fontId="7" fillId="0" borderId="39" xfId="0" applyFont="1" applyBorder="1" applyAlignment="1">
      <alignment horizontal="center" vertical="top" wrapText="1"/>
    </xf>
    <xf numFmtId="3" fontId="3" fillId="0" borderId="10" xfId="0" applyNumberFormat="1" applyFont="1" applyBorder="1" applyAlignment="1">
      <alignment vertical="top" wrapText="1"/>
    </xf>
    <xf numFmtId="3" fontId="3" fillId="6" borderId="39" xfId="0" applyNumberFormat="1" applyFont="1" applyFill="1" applyBorder="1" applyAlignment="1">
      <alignment horizontal="center" vertical="top" wrapText="1"/>
    </xf>
    <xf numFmtId="0" fontId="3" fillId="0" borderId="39" xfId="0" applyNumberFormat="1" applyFont="1" applyBorder="1" applyAlignment="1">
      <alignment vertical="top" wrapText="1"/>
    </xf>
    <xf numFmtId="0" fontId="3" fillId="5" borderId="39" xfId="0" applyNumberFormat="1" applyFont="1" applyFill="1" applyBorder="1" applyAlignment="1">
      <alignment vertical="top" wrapText="1"/>
    </xf>
    <xf numFmtId="59" fontId="3" fillId="0" borderId="39" xfId="0" applyNumberFormat="1" applyFont="1" applyBorder="1" applyAlignment="1">
      <alignment horizontal="center" vertical="top" wrapText="1"/>
    </xf>
    <xf numFmtId="0" fontId="17" fillId="0" borderId="39" xfId="0" applyFont="1" applyBorder="1" applyAlignment="1">
      <alignment horizontal="left" vertical="top" wrapText="1"/>
    </xf>
    <xf numFmtId="0" fontId="3" fillId="6" borderId="39" xfId="0" applyFont="1" applyFill="1" applyBorder="1" applyAlignment="1">
      <alignment horizontal="center" vertical="top" wrapText="1"/>
    </xf>
    <xf numFmtId="3" fontId="7" fillId="0" borderId="39" xfId="0" applyNumberFormat="1" applyFont="1" applyBorder="1" applyAlignment="1">
      <alignment horizontal="center" vertical="top" wrapText="1"/>
    </xf>
    <xf numFmtId="3" fontId="7" fillId="0" borderId="10" xfId="0" applyNumberFormat="1" applyFont="1" applyBorder="1" applyAlignment="1">
      <alignment vertical="top" wrapText="1"/>
    </xf>
    <xf numFmtId="187" fontId="16" fillId="0" borderId="39" xfId="2" applyNumberFormat="1" applyFont="1" applyBorder="1" applyAlignment="1">
      <alignment horizontal="center" vertical="top" wrapText="1"/>
    </xf>
    <xf numFmtId="61" fontId="3" fillId="0" borderId="39" xfId="0" applyNumberFormat="1" applyFont="1" applyBorder="1" applyAlignment="1">
      <alignment horizontal="center" vertical="top" wrapText="1"/>
    </xf>
    <xf numFmtId="0" fontId="7" fillId="5" borderId="39" xfId="0" applyFont="1" applyFill="1" applyBorder="1" applyAlignment="1">
      <alignment vertical="top" wrapText="1"/>
    </xf>
    <xf numFmtId="188" fontId="3" fillId="0" borderId="39" xfId="0" applyNumberFormat="1" applyFont="1" applyBorder="1" applyAlignment="1">
      <alignment horizontal="center" vertical="top" wrapText="1"/>
    </xf>
    <xf numFmtId="0" fontId="3" fillId="0" borderId="39" xfId="0" applyFont="1" applyFill="1" applyBorder="1" applyAlignment="1">
      <alignment horizontal="center" vertical="top" wrapText="1"/>
    </xf>
    <xf numFmtId="0" fontId="7" fillId="7" borderId="10" xfId="0" applyFont="1" applyFill="1" applyBorder="1" applyAlignment="1">
      <alignment vertical="top" wrapText="1"/>
    </xf>
    <xf numFmtId="60" fontId="3" fillId="0" borderId="39" xfId="0" applyNumberFormat="1" applyFont="1" applyBorder="1" applyAlignment="1">
      <alignment horizontal="center" vertical="top" wrapText="1"/>
    </xf>
    <xf numFmtId="0" fontId="9" fillId="0" borderId="10" xfId="0" applyFont="1" applyBorder="1" applyAlignment="1">
      <alignment horizontal="left" vertical="top" wrapText="1"/>
    </xf>
    <xf numFmtId="187" fontId="16" fillId="6" borderId="39" xfId="2" applyNumberFormat="1" applyFont="1" applyFill="1" applyBorder="1" applyAlignment="1">
      <alignment vertical="top" wrapText="1"/>
    </xf>
    <xf numFmtId="0" fontId="9" fillId="0" borderId="10" xfId="0" applyFont="1" applyBorder="1" applyAlignment="1">
      <alignment vertical="top" wrapText="1"/>
    </xf>
    <xf numFmtId="187" fontId="11" fillId="0" borderId="0" xfId="2" applyNumberFormat="1" applyFont="1" applyAlignment="1">
      <alignment vertical="top" wrapText="1"/>
    </xf>
    <xf numFmtId="187" fontId="11" fillId="0" borderId="39" xfId="2" applyNumberFormat="1" applyFont="1" applyFill="1" applyBorder="1" applyAlignment="1">
      <alignment vertical="top" wrapText="1"/>
    </xf>
    <xf numFmtId="187" fontId="11" fillId="0" borderId="39" xfId="2" applyNumberFormat="1" applyFont="1" applyFill="1" applyBorder="1" applyAlignment="1">
      <alignment horizontal="center" vertical="top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14" fillId="0" borderId="1" xfId="0" applyFont="1" applyBorder="1" applyAlignment="1">
      <alignment horizontal="center" vertical="center"/>
    </xf>
    <xf numFmtId="0" fontId="7" fillId="0" borderId="0" xfId="0" applyFont="1"/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3" fillId="0" borderId="19" xfId="0" applyFont="1" applyBorder="1" applyAlignment="1">
      <alignment horizontal="center" wrapText="1"/>
    </xf>
    <xf numFmtId="0" fontId="3" fillId="0" borderId="6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35" xfId="0" applyFont="1" applyBorder="1" applyAlignment="1">
      <alignment horizontal="center" wrapText="1"/>
    </xf>
    <xf numFmtId="0" fontId="3" fillId="0" borderId="28" xfId="0" applyFont="1" applyBorder="1" applyAlignment="1">
      <alignment horizontal="center" wrapText="1"/>
    </xf>
    <xf numFmtId="0" fontId="5" fillId="0" borderId="14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top" wrapText="1"/>
    </xf>
    <xf numFmtId="0" fontId="5" fillId="0" borderId="2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3" fillId="0" borderId="7" xfId="0" applyFont="1" applyBorder="1" applyAlignment="1">
      <alignment horizontal="center" vertical="top" wrapText="1"/>
    </xf>
    <xf numFmtId="0" fontId="3" fillId="0" borderId="1" xfId="0" applyFont="1" applyBorder="1" applyAlignment="1">
      <alignment wrapText="1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3" fillId="0" borderId="3" xfId="0" applyFont="1" applyBorder="1" applyAlignment="1">
      <alignment wrapText="1"/>
    </xf>
    <xf numFmtId="0" fontId="3" fillId="0" borderId="1" xfId="0" applyFont="1" applyBorder="1"/>
    <xf numFmtId="3" fontId="3" fillId="0" borderId="1" xfId="0" applyNumberFormat="1" applyFont="1" applyBorder="1" applyAlignment="1">
      <alignment horizontal="center"/>
    </xf>
    <xf numFmtId="3" fontId="3" fillId="0" borderId="21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20" fillId="0" borderId="22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wrapText="1"/>
    </xf>
    <xf numFmtId="0" fontId="6" fillId="0" borderId="0" xfId="0" applyFont="1"/>
    <xf numFmtId="0" fontId="6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12" xfId="0" applyFont="1" applyBorder="1" applyAlignment="1">
      <alignment vertical="top" wrapText="1"/>
    </xf>
    <xf numFmtId="0" fontId="3" fillId="0" borderId="13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 applyBorder="1"/>
  </cellXfs>
  <cellStyles count="3">
    <cellStyle name="Comma" xfId="2" builtinId="3"/>
    <cellStyle name="Comma 2" xfId="1" xr:uid="{00000000-0005-0000-0000-000001000000}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54.539682291666" createdVersion="6" refreshedVersion="6" minRefreshableVersion="3" recordCount="108" xr:uid="{E9D741BE-950E-4584-8C03-CA66ADA34B71}">
  <cacheSource type="worksheet">
    <worksheetSource ref="A5:P113" sheet="ข้อมูล  PC_CI"/>
  </cacheSource>
  <cacheFields count="16">
    <cacheField name="ยุทธศาสตร์" numFmtId="0">
      <sharedItems count="1">
        <s v="ยุทธศาสตร์ที่ 1 :  สินค้าเกษตร - อาหารมีคุณภาพและปลอดภัย"/>
      </sharedItems>
    </cacheField>
    <cacheField name="ผลิตภัณฑ์ที่มีศักยภาพ (Product Champion: PC)/ ประเด็นปัญหาสำคัญ (Critical Issue:CI)" numFmtId="0">
      <sharedItems count="2">
        <s v="ข้าว"/>
        <s v="โคเนื้อ"/>
      </sharedItems>
    </cacheField>
    <cacheField name="ห่วงโซ่คุณค่า (VC)" numFmtId="0">
      <sharedItems count="7">
        <s v="VC 1 :  การวิจัยและพัฒนา ( R&amp;D ) โครงสร้างพื้นฐาน"/>
        <s v="VC 2 ลดต้นทุน เพิ่มผลผลิต พัฒนาคุณภาพ"/>
        <s v="VC 3 การแปรรูปและการสร้างคุณค่า"/>
        <s v="VC 4 จัดระบบการตลาด"/>
        <s v="VC 5 การพัฒนาด้าน Logistics"/>
        <s v="VC 6 การพัฒนาเกษตรกรและสถาบันเกษตรกร"/>
        <s v="VC : 1 . ปัจจัยการผลิต : พื้นที่เลี้ยง/พันธุ์โคเนื้อ/พืชอาหารสัตว์/อาหารโคเนื้อ"/>
      </sharedItems>
    </cacheField>
    <cacheField name="ปัจจัยแห่งความสำเร็จ (CSF) " numFmtId="0">
      <sharedItems count="25">
        <s v="CSF : 1 นโยบายรัฐบาล"/>
        <s v="CSF : 2. ปัจจัยการผลิต พื้นที่เพาะปลูก ปริมาณน้ำ พันธุ์ข้าว คุณภาพดิน ยา/สารเคมี"/>
        <s v="CSF 3 การป้องกันโรคแมลง / ศัตรูพืชภัยธรรมชาติ"/>
        <s v="CSF 4 ระบบมาตรฐานสินค้าทางการเกษตร"/>
        <s v="CSF 5 แผนการผลิต"/>
        <s v="CSF 6 คุณภาพข้าว"/>
        <s v="CSF 7 โรงสีข้าว"/>
        <s v="CSF 8 กระบวนการแปรรูปผลิตภัณฑ์"/>
        <s v="CSF 9 การจัดการข้อมูลการตลาด"/>
        <s v="CSF 10 ความสามารถในการแข่งขันทางการตลาด"/>
        <s v="CSF 11 การขนส่งสินค้าและผลิตภัณฑ์"/>
        <s v="CSF 12 การจัดตั้งกลุ่มเกษตรกรและสถาบันเกษตรกร"/>
        <s v="CSF :ปัจจัยการผลิต: พื้นที่เลี้ยง/พันธุ์โคเนื้อ/พืชอาหารสัตว์/อาหารโคเนื้อ"/>
        <s v="CSF : 2. โรคระบาดโคเนื้อ"/>
        <s v="CSF: 3. ระบบมาตรฐานสินค้าทางการเกษตร"/>
        <s v="CSF: 4. การถ่ายทอดเทคโนโลยีองค์ความรู้"/>
        <s v="CSF: 5. แผนการผลิต"/>
        <s v="CSF: 6. ระบบการเพิ่มผลผลิต"/>
        <s v="CSF: 7. ต้นทุนการผลิตลดลง"/>
        <s v="CSF: 8. คุณภาพโคเนื้อ"/>
        <s v="CSF: 9. การแปรรูปโคเนื้อ"/>
        <s v="CSF: 10. การจัดการระบบการตลาด"/>
        <s v="CSF: 11. ความสามารถในการแข่งขันทางการตลาด"/>
        <s v="CSF: 12. การขนส่งสินค้าและผลิตภัณฑ์ "/>
        <s v="CSF: 13. การบริหารจัดการองค์กร (กลุ่มเกษตรฯสถาบันเกษตรฯ)"/>
      </sharedItems>
    </cacheField>
    <cacheField name="ตัวชี้วัด KPI" numFmtId="0">
      <sharedItems count="34">
        <s v="KPI  :1.1 จำนวนเกษตรกรที่เข้าร่วมโครงการ"/>
        <s v="KPI : 2.1 ผลผลิตข้าว"/>
        <s v="KPI : 2.2 การบริหารจัดการน้ำ"/>
        <s v="KPI : 2.3 พันธุ์ข้าว"/>
        <s v="KPI   2.4 คุณภาพดิน"/>
        <s v="KPI : 2.5 ยา / สารเคมี"/>
        <s v="KPI :3.1 ปริมาณข้าวต่อไร่"/>
        <s v="KPI 4.1 ร้อยละของเกษตรกรที่เข้าร่วมโครงการรับรองมาตรฐาน"/>
        <s v="KPI :4.2 ร้อยละของปริมาณข้าวที่เข้าร่วมโครงการรับรองมาตรฐาน"/>
        <s v="KPI :5.1 การวางการผลิต"/>
        <s v="KPI : 6.1 ร้อยละของปริมาณข้าวได้มาตรฐานผ่านการรับรอง"/>
        <s v="KPI : 7.1 กำลังผลิต จำนวนโรงสีข้าว ท่าข้าว"/>
        <s v="KPI : 8.1 ปริมาณผลผลิตที่ได้จากกระบวนการแปรรูปผลิตภัณฑ์"/>
        <s v="KPI : 9.1 การจัดการข้อมูลการตลาด"/>
        <s v="KPI : 10.1 ส่วนแบ่งการของข้าวและผลิตภัณฑ์"/>
        <s v="KPI : 11 การขนส่งข้าว"/>
        <s v="KPI : 1.1.ร้อยละของพื้นที่ที่ใช้ประโยชน์ในการเลี้ยง"/>
        <s v="KPI : 1.2 พันธุ์โคเนื้อ"/>
        <s v="KPI : 1.3 พืชอาหารสัตว์ในอาหารโค"/>
        <s v="KPI : 1.4 มาตรฐานและคุณภาพอาหารโคเนื้อ"/>
        <s v="KPI :2.1 การป้องกันโรคระบาด"/>
        <s v="KPI : 3.1ร้อยละของเกษตรกรที่เข้าร่วมโครงการรับรองมาตรฐานฟาร์ม"/>
        <s v="KPI : 3.2 ร้อยละของจำนวนโคที่ที่เข้าร่วมโครงการรับรองมาตรฐานฟาร์ม"/>
        <s v="KPI : 4.1 การวิจัยพัฒนาองค์ความรู้"/>
        <s v="KPI : 5.1 การวางแผนการผลิต"/>
        <s v="KPI :6.1 ปริมาณผลผลิตน้ำหนักกก./ตัว"/>
        <s v="KPI : 7.1 ร้อยละของเกษตรกรที่เข้าร่วมโครงการลดต้นทุนการผลิต"/>
        <s v="KPI :8.1 ร้อยละของจำนวนโคเนื้อได้มาตรฐานผ่านการรับรอง"/>
        <s v="KPI : 9.1 ร้อยละของผลผลิตที่ได้จากการแปรรูป(เนื้อสด,ลูกชิ้น ฯลฯ)"/>
        <s v="KPI : 10.1 การรวบรวมข้อมูลเพื่อใช้วิเคราะห์และเผยแพร่ข้อมูลการตลาด"/>
        <s v="KPI :11.1 ส่วนแบ่งการตลาดโคเนื้อและผลิตภัณฑ์จากเนื้อโค (ประเทศ)"/>
        <s v="KPI :12.1 คุณภาพสินค้าและผลิตภัณฑ์"/>
        <s v="KPI : 12.2 ต้นทุนการขนส่งสินค้าและผลิตภัณฑ์"/>
        <s v="KPI :13.1 ความเข้มแข็งของกลุ่มเกษตรกรและสถาบันเกษตรกร"/>
      </sharedItems>
    </cacheField>
    <cacheField name="รายการสถิติทางการ" numFmtId="0">
      <sharedItems/>
    </cacheField>
    <cacheField name="หน่วยวัด" numFmtId="0">
      <sharedItems containsBlank="1" count="43">
        <s v="ราย"/>
        <s v=" ไร่"/>
        <s v="กก./ไร่"/>
        <s v="แห่ง"/>
        <s v=" ไร่ "/>
        <s v="ชื่อ"/>
        <s v=" -"/>
        <m/>
        <s v="ไร่"/>
        <s v=" ราย "/>
        <s v="ตัน/ปี"/>
        <s v="  ตัน "/>
        <s v="ตัน/วัน"/>
        <s v=" แห่ง"/>
        <s v="ชนิด"/>
        <s v="กลุ่ม"/>
        <s v=" บาท"/>
        <s v="ตัน"/>
        <s v="บาท/ตัน"/>
        <s v=" - "/>
        <s v="  บาท/ ตัน"/>
        <s v="ตัว"/>
        <s v="รุปแบบ"/>
        <s v="โครงการ/ปี"/>
        <s v="ครั้ง/ ปี"/>
        <s v="ครั้ง"/>
        <s v="ฟาร์ม"/>
        <s v="ครั้ง/ปี"/>
        <s v=" ราย"/>
        <s v=" ตัว"/>
        <s v="(ตัว)"/>
        <s v=" (ฟาร์ม)"/>
        <s v="(ฟาร์ม)"/>
        <s v=" แบบ "/>
        <s v="(รอบ/ปี)"/>
        <s v="แบบ"/>
        <s v="วิธี"/>
        <s v="ผลิตภัณฑ์"/>
        <s v="บาท/กก"/>
        <s v=" ล้านตัว"/>
        <s v="ล้านตัว/พันตัน"/>
        <s v="กม."/>
        <s v="ศูนย์"/>
      </sharedItems>
    </cacheField>
    <cacheField name="2557" numFmtId="187">
      <sharedItems containsBlank="1" containsMixedTypes="1" containsNumber="1" minValue="0" maxValue="423377"/>
    </cacheField>
    <cacheField name="2558" numFmtId="187">
      <sharedItems containsBlank="1" containsMixedTypes="1" containsNumber="1" minValue="0" maxValue="423377"/>
    </cacheField>
    <cacheField name="2559" numFmtId="187">
      <sharedItems containsBlank="1" containsMixedTypes="1" containsNumber="1" minValue="0" maxValue="423377"/>
    </cacheField>
    <cacheField name="2560" numFmtId="187">
      <sharedItems containsBlank="1" containsMixedTypes="1" containsNumber="1" minValue="0" maxValue="423377"/>
    </cacheField>
    <cacheField name="2561" numFmtId="187">
      <sharedItems containsBlank="1" containsMixedTypes="1" containsNumber="1" minValue="0" maxValue="423377"/>
    </cacheField>
    <cacheField name="2562" numFmtId="187">
      <sharedItems containsBlank="1" containsMixedTypes="1" containsNumber="1" minValue="0" maxValue="423377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ntainsBlank="1" count="16">
        <s v="สนง.เกษตรจังหวัด"/>
        <m/>
        <s v="สนง.เกษตรและสหกรณ์จังหวัด"/>
        <s v="สนง.เศรษฐกิจการเกษตรเขต 10 และ สนง.เกษตรจังหวัดและเกษตรอำเภอในจังหวัดเพชรบุรี"/>
        <s v="สนง.พัฒนาที่ดินจังหวัดเพชรบุรี"/>
        <s v="ศูนย์วิจัยและพัฒนาการเกษตรจังหวัดเพชรบุรี"/>
        <s v=" สนง.ชลประทาน โครงการส่งน้ำและบำรุงรักษาเพชรบุรี"/>
        <s v="สนง.พานิชย์จังหวัด"/>
        <s v=" สนง.อุตสาหกรรมจังหวัดและสนง.พัฒนาชุมชน"/>
        <s v=" สนง.พานิชย์จังหวัด"/>
        <s v="สนง.เกษตรและสหกรณ์"/>
        <s v=" สำนักงานสหกรณ์จังหวัด"/>
        <s v=" สำนักงานเกษตรและสหกรณ์"/>
        <s v="สำนักงานปศุสัตว์จังหวัดเพชรบุรี"/>
        <s v="ศูนย์วิจัยและพัฒนาอาหารสัตว์เพชรบุรี"/>
        <s v="ด่านกักสัตว์จังหวัดเพชรบุรี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8">
  <r>
    <x v="0"/>
    <x v="0"/>
    <x v="0"/>
    <x v="0"/>
    <x v="0"/>
    <s v="1.1.1 จำนวนเกษตรกรผู้ปลูกข้าวทั้งหมด"/>
    <x v="0"/>
    <n v="15182"/>
    <n v="14398"/>
    <n v="15257"/>
    <n v="16032"/>
    <n v="17314"/>
    <n v="17398"/>
    <m/>
    <x v="0"/>
    <m/>
  </r>
  <r>
    <x v="0"/>
    <x v="0"/>
    <x v="0"/>
    <x v="0"/>
    <x v="0"/>
    <s v="1.1.2 จำนวนเกษตรกรที่เข้าร่วมโครงการตามนโยบายรัฐบาล"/>
    <x v="0"/>
    <n v="15182"/>
    <n v="14398"/>
    <n v="15257"/>
    <n v="16032"/>
    <n v="17314"/>
    <n v="17398"/>
    <m/>
    <x v="0"/>
    <m/>
  </r>
  <r>
    <x v="0"/>
    <x v="0"/>
    <x v="0"/>
    <x v="1"/>
    <x v="1"/>
    <s v=" 2.1.1 พื้นที่ปลูกข้าวนาปี / นาปรัง     - ข้าวนาปี "/>
    <x v="1"/>
    <n v="320271"/>
    <n v="321838"/>
    <n v="309329"/>
    <n v="296278"/>
    <n v="284615"/>
    <n v="296157"/>
    <m/>
    <x v="0"/>
    <m/>
  </r>
  <r>
    <x v="0"/>
    <x v="0"/>
    <x v="0"/>
    <x v="1"/>
    <x v="1"/>
    <s v="2.1.1 พื้นที่ปลูกข้าวนาปี / นาปรัง      - ข้าวนาปรัง "/>
    <x v="1"/>
    <n v="262474"/>
    <n v="259217"/>
    <n v="6060"/>
    <n v="7562"/>
    <n v="84905"/>
    <n v="163710"/>
    <m/>
    <x v="0"/>
    <m/>
  </r>
  <r>
    <x v="0"/>
    <x v="0"/>
    <x v="0"/>
    <x v="1"/>
    <x v="1"/>
    <s v=" 2.1.2 พื้นที่เก็บเกี่ยวนาปี / นาปรัง       - ข้าวนาปี "/>
    <x v="1"/>
    <n v="319810"/>
    <n v="316660"/>
    <n v="302146"/>
    <n v="293258"/>
    <n v="284861"/>
    <n v="289869"/>
    <m/>
    <x v="0"/>
    <m/>
  </r>
  <r>
    <x v="0"/>
    <x v="0"/>
    <x v="0"/>
    <x v="1"/>
    <x v="1"/>
    <s v="2.1.2 พื้นที่เก็บเกี่ยวนาปี / นาปรัง        - ข้าวนาปรัง "/>
    <x v="1"/>
    <n v="262474"/>
    <n v="258934"/>
    <n v="5999"/>
    <n v="7522"/>
    <n v="84729"/>
    <n v="163390"/>
    <m/>
    <x v="0"/>
    <m/>
  </r>
  <r>
    <x v="0"/>
    <x v="0"/>
    <x v="0"/>
    <x v="1"/>
    <x v="1"/>
    <s v="2.1.3 ผลผลิตข้าวนาปี / นาปรัง      - ข้าวนาปีเฉลี่ย "/>
    <x v="2"/>
    <n v="700"/>
    <n v="715"/>
    <n v="699"/>
    <n v="693"/>
    <n v="694"/>
    <n v="791"/>
    <m/>
    <x v="1"/>
    <m/>
  </r>
  <r>
    <x v="0"/>
    <x v="0"/>
    <x v="0"/>
    <x v="1"/>
    <x v="1"/>
    <s v="2.1.3 ผลผลิตข้าวนาปี / นาปรัง      - ข้าวนาปรังเฉลี่ย "/>
    <x v="2"/>
    <n v="766"/>
    <n v="759"/>
    <n v="712"/>
    <n v="709"/>
    <n v="690"/>
    <n v="798"/>
    <m/>
    <x v="1"/>
    <m/>
  </r>
  <r>
    <x v="0"/>
    <x v="0"/>
    <x v="0"/>
    <x v="1"/>
    <x v="2"/>
    <s v="2.2.1 พื้นที่ชลประทาน"/>
    <x v="1"/>
    <n v="423377"/>
    <n v="423377"/>
    <n v="423377"/>
    <n v="423377"/>
    <n v="423377"/>
    <n v="423377"/>
    <m/>
    <x v="2"/>
    <m/>
  </r>
  <r>
    <x v="0"/>
    <x v="0"/>
    <x v="0"/>
    <x v="1"/>
    <x v="2"/>
    <s v="2.2.2 จำนวนแหล่งน้ำ/ อ่างเก็บน้ำ "/>
    <x v="3"/>
    <n v="140"/>
    <n v="140"/>
    <n v="140"/>
    <n v="140"/>
    <n v="140"/>
    <n v="140"/>
    <m/>
    <x v="1"/>
    <m/>
  </r>
  <r>
    <x v="0"/>
    <x v="0"/>
    <x v="0"/>
    <x v="1"/>
    <x v="2"/>
    <s v="2.2.3 พื้นที่ปลูกข้าวในเขตชลประทาน "/>
    <x v="4"/>
    <n v="321274"/>
    <n v="278640"/>
    <n v="278000"/>
    <n v="265000"/>
    <m/>
    <m/>
    <m/>
    <x v="1"/>
    <m/>
  </r>
  <r>
    <x v="0"/>
    <x v="0"/>
    <x v="0"/>
    <x v="1"/>
    <x v="3"/>
    <s v="2.3.1 พันธุ์ข้าวที่ปลูกแต่ละพื้นที่"/>
    <x v="5"/>
    <s v="ปทุมธานี 1 , ข้าวขาว ,พิษณุโลก 2 , ชัยนาท 1, สุพรรณบุรี1 , กข41 , กข 49"/>
    <m/>
    <m/>
    <m/>
    <m/>
    <m/>
    <m/>
    <x v="3"/>
    <m/>
  </r>
  <r>
    <x v="0"/>
    <x v="0"/>
    <x v="0"/>
    <x v="1"/>
    <x v="3"/>
    <s v="2.3.2 การปรับปรุงพันธุ์ข้าวให้เหมาะสม"/>
    <x v="6"/>
    <s v="ที่เพชรบุรีไม่มีการปรับปรุงพันธุ์ข้าวแต่ประสานงานที่ศูนย์วิจัยพันธุ์ข้าวราชบุรี"/>
    <m/>
    <m/>
    <m/>
    <m/>
    <m/>
    <m/>
    <x v="1"/>
    <m/>
  </r>
  <r>
    <x v="0"/>
    <x v="0"/>
    <x v="0"/>
    <x v="1"/>
    <x v="3"/>
    <s v="2.3.3 แหล่งที่มาเมล็ดพันธุ์ข้าว"/>
    <x v="6"/>
    <s v="ศูนย์เมล็ดพันธุ์ข้าวราชบุรี"/>
    <m/>
    <m/>
    <m/>
    <m/>
    <m/>
    <m/>
    <x v="1"/>
    <m/>
  </r>
  <r>
    <x v="0"/>
    <x v="0"/>
    <x v="0"/>
    <x v="1"/>
    <x v="4"/>
    <s v="2.4.1 ชนิดของดินที่ปลูกข้าวแต่ละพื้นที่"/>
    <x v="6"/>
    <s v="ข้อความ"/>
    <m/>
    <m/>
    <m/>
    <m/>
    <m/>
    <m/>
    <x v="4"/>
    <m/>
  </r>
  <r>
    <x v="0"/>
    <x v="0"/>
    <x v="0"/>
    <x v="1"/>
    <x v="4"/>
    <s v="2.4.2 วิเคราะห์ดินในแต่ละพื้นที่"/>
    <x v="6"/>
    <s v="ข้อความ"/>
    <m/>
    <m/>
    <m/>
    <m/>
    <m/>
    <m/>
    <x v="1"/>
    <m/>
  </r>
  <r>
    <x v="0"/>
    <x v="0"/>
    <x v="0"/>
    <x v="1"/>
    <x v="4"/>
    <s v="2.4.3 การปรับปรุงสภาพดินให้เหมาะสม"/>
    <x v="6"/>
    <s v="ข้อความ"/>
    <m/>
    <m/>
    <m/>
    <m/>
    <m/>
    <m/>
    <x v="1"/>
    <m/>
  </r>
  <r>
    <x v="0"/>
    <x v="0"/>
    <x v="0"/>
    <x v="1"/>
    <x v="5"/>
    <s v="2.5.1 จำนวนร้านขายยา / สารเคมี"/>
    <x v="7"/>
    <s v=" -"/>
    <n v="116"/>
    <n v="143"/>
    <n v="157"/>
    <n v="181"/>
    <n v="201"/>
    <m/>
    <x v="5"/>
    <m/>
  </r>
  <r>
    <x v="0"/>
    <x v="0"/>
    <x v="0"/>
    <x v="1"/>
    <x v="5"/>
    <s v="2.5.2 วิเคราะห์การปนเปื้อนยา / สารเคมี"/>
    <x v="7"/>
    <s v="ข้อความ"/>
    <m/>
    <m/>
    <m/>
    <m/>
    <m/>
    <m/>
    <x v="1"/>
    <m/>
  </r>
  <r>
    <x v="0"/>
    <x v="0"/>
    <x v="0"/>
    <x v="2"/>
    <x v="6"/>
    <s v="3.1.1 พื้นที่ได้รับความเสียหายจากโรคแมลงศัตรูพืช"/>
    <x v="8"/>
    <n v="0"/>
    <n v="0"/>
    <n v="0"/>
    <n v="0"/>
    <n v="0"/>
    <n v="0"/>
    <m/>
    <x v="0"/>
    <m/>
  </r>
  <r>
    <x v="0"/>
    <x v="0"/>
    <x v="0"/>
    <x v="2"/>
    <x v="6"/>
    <s v="3.1.2 พื้นที่ประสบภัยธรรมชาติ"/>
    <x v="8"/>
    <n v="1956"/>
    <n v="5130.2124999999996"/>
    <n v="2789"/>
    <m/>
    <m/>
    <m/>
    <m/>
    <x v="0"/>
    <m/>
  </r>
  <r>
    <x v="0"/>
    <x v="0"/>
    <x v="0"/>
    <x v="2"/>
    <x v="6"/>
    <s v="3.1.3 มาตรการเฝ้าระวังโรค / แมลงศัตรูพืช ภัยธรรมชาติ "/>
    <x v="6"/>
    <s v="ข้อความ"/>
    <m/>
    <m/>
    <m/>
    <m/>
    <m/>
    <m/>
    <x v="0"/>
    <m/>
  </r>
  <r>
    <x v="0"/>
    <x v="0"/>
    <x v="0"/>
    <x v="3"/>
    <x v="7"/>
    <s v="4.1.1 จำนวนเกษตรกรที่ปลูกข้าว "/>
    <x v="0"/>
    <n v="15182"/>
    <n v="14398"/>
    <n v="15232"/>
    <m/>
    <m/>
    <m/>
    <m/>
    <x v="1"/>
    <m/>
  </r>
  <r>
    <x v="0"/>
    <x v="0"/>
    <x v="0"/>
    <x v="3"/>
    <x v="7"/>
    <s v="4.1.2 จำนวนเกษตรที่เข้าร่วมโครงการรับรองมาตรฐาน GAP "/>
    <x v="0"/>
    <n v="197"/>
    <n v="299"/>
    <n v="389"/>
    <m/>
    <m/>
    <m/>
    <m/>
    <x v="1"/>
    <m/>
  </r>
  <r>
    <x v="0"/>
    <x v="0"/>
    <x v="0"/>
    <x v="3"/>
    <x v="7"/>
    <s v="4.1.3 เกษตรกรที่ผ่านการรับรองมาตรฐาน GAP"/>
    <x v="9"/>
    <n v="149"/>
    <m/>
    <m/>
    <m/>
    <m/>
    <m/>
    <m/>
    <x v="1"/>
    <m/>
  </r>
  <r>
    <x v="0"/>
    <x v="0"/>
    <x v="0"/>
    <x v="3"/>
    <x v="8"/>
    <s v="4.2.1 ปริมาณผลผลิตข้าวของจังหวัด                          -ข้าวนาปี "/>
    <x v="10"/>
    <n v="226411.9"/>
    <n v="226411.9"/>
    <n v="204627"/>
    <n v="253086"/>
    <n v="216471"/>
    <n v="229192"/>
    <m/>
    <x v="0"/>
    <m/>
  </r>
  <r>
    <x v="0"/>
    <x v="0"/>
    <x v="0"/>
    <x v="3"/>
    <x v="8"/>
    <s v="4.2.1 ปริมาณผลผลิตข้าวของจังหวัด                          -ข้าวนาปรัง"/>
    <x v="10"/>
    <n v="196530.90599999999"/>
    <n v="196530.90599999999"/>
    <n v="5333"/>
    <n v="66983"/>
    <n v="67715"/>
    <n v="130384"/>
    <m/>
    <x v="0"/>
    <m/>
  </r>
  <r>
    <x v="0"/>
    <x v="0"/>
    <x v="0"/>
    <x v="3"/>
    <x v="8"/>
    <s v="4.2.2 ปริมาณผลผลิตข้าวที่เข้าร่วมโครงการฯ"/>
    <x v="10"/>
    <m/>
    <m/>
    <m/>
    <m/>
    <m/>
    <m/>
    <m/>
    <x v="1"/>
    <m/>
  </r>
  <r>
    <x v="0"/>
    <x v="0"/>
    <x v="1"/>
    <x v="4"/>
    <x v="9"/>
    <s v="5.1.1 แผนการจัดสรรน้ำให้เพียงพอในแต่ละพื้นที่เพาะปลูกข้าว"/>
    <x v="6"/>
    <s v="มีแผนการจัดสรรน้ำปรับเปลี่ยนตามสถานะการณ์ของจังหวัดขณะนั้น"/>
    <m/>
    <m/>
    <m/>
    <m/>
    <m/>
    <m/>
    <x v="6"/>
    <m/>
  </r>
  <r>
    <x v="0"/>
    <x v="0"/>
    <x v="1"/>
    <x v="5"/>
    <x v="10"/>
    <s v="6.1.1 ผลผลิตข้าวทั้งหมดที่ผลิตได้"/>
    <x v="11"/>
    <n v="384266"/>
    <n v="422943"/>
    <n v="209960"/>
    <n v="320069"/>
    <n v="284186"/>
    <n v="359576"/>
    <m/>
    <x v="0"/>
    <m/>
  </r>
  <r>
    <x v="0"/>
    <x v="0"/>
    <x v="1"/>
    <x v="5"/>
    <x v="10"/>
    <s v="6.1.2 ปริมาณข้าวที่ผ่านการรับรองมาตรฐาน"/>
    <x v="11"/>
    <m/>
    <m/>
    <m/>
    <m/>
    <m/>
    <m/>
    <m/>
    <x v="1"/>
    <m/>
  </r>
  <r>
    <x v="0"/>
    <x v="0"/>
    <x v="2"/>
    <x v="6"/>
    <x v="11"/>
    <s v="7.1.1 จำนวนโรงสีข้าวในจังหวัด"/>
    <x v="3"/>
    <s v=" -"/>
    <s v=" -"/>
    <n v="23"/>
    <n v="23"/>
    <n v="20"/>
    <n v="19"/>
    <m/>
    <x v="7"/>
    <m/>
  </r>
  <r>
    <x v="0"/>
    <x v="0"/>
    <x v="2"/>
    <x v="6"/>
    <x v="11"/>
    <s v="7.1.2 กำลังการผลิตของโรงสีต่อวัน"/>
    <x v="12"/>
    <s v=" ข้อความ"/>
    <m/>
    <m/>
    <m/>
    <m/>
    <m/>
    <m/>
    <x v="1"/>
    <m/>
  </r>
  <r>
    <x v="0"/>
    <x v="0"/>
    <x v="2"/>
    <x v="6"/>
    <x v="11"/>
    <s v="7.1.3 จำนวนท่าข้าวในจังหวัด"/>
    <x v="13"/>
    <s v=" -"/>
    <s v=" -"/>
    <n v="21"/>
    <n v="21"/>
    <n v="21"/>
    <n v="21"/>
    <m/>
    <x v="1"/>
    <m/>
  </r>
  <r>
    <x v="0"/>
    <x v="0"/>
    <x v="2"/>
    <x v="7"/>
    <x v="12"/>
    <s v="8.1.1 ประเภท/ชนิดของผลิตภัณฑ์"/>
    <x v="14"/>
    <n v="10"/>
    <n v="10"/>
    <n v="10"/>
    <n v="10"/>
    <n v="10"/>
    <n v="10"/>
    <m/>
    <x v="8"/>
    <m/>
  </r>
  <r>
    <x v="0"/>
    <x v="0"/>
    <x v="2"/>
    <x v="7"/>
    <x v="12"/>
    <s v="8.1.2 จำนวนโรงงาน/กลุ่มแม่บ้านกลุ่มเกษตรกรแปรรูป"/>
    <x v="15"/>
    <n v="32"/>
    <n v="30"/>
    <n v="35"/>
    <n v="35"/>
    <n v="35"/>
    <n v="35"/>
    <m/>
    <x v="1"/>
    <m/>
  </r>
  <r>
    <x v="0"/>
    <x v="0"/>
    <x v="3"/>
    <x v="8"/>
    <x v="13"/>
    <s v="9.1.1 จำนวนผู้ซื้อ/ผู้ขายข้าว"/>
    <x v="0"/>
    <s v="ไม่มีข้อมูล"/>
    <s v="ไม่มีข้อมูล"/>
    <n v="47"/>
    <n v="43"/>
    <n v="40"/>
    <n v="38"/>
    <m/>
    <x v="9"/>
    <m/>
  </r>
  <r>
    <x v="0"/>
    <x v="0"/>
    <x v="3"/>
    <x v="8"/>
    <x v="13"/>
    <s v="9.1.2 ราคาการซื้อ-ขายข้าว (ความชื้น 5 % )"/>
    <x v="16"/>
    <n v="7868"/>
    <n v="8000"/>
    <n v="7200"/>
    <n v="6700"/>
    <n v="6700"/>
    <n v="6700"/>
    <m/>
    <x v="1"/>
    <m/>
  </r>
  <r>
    <x v="0"/>
    <x v="0"/>
    <x v="3"/>
    <x v="9"/>
    <x v="14"/>
    <s v="10.1.1 ข้อมูลปริมาณข้าวและผลิตภัณฑ์ที่ขาย"/>
    <x v="17"/>
    <s v=" ข้อความ"/>
    <m/>
    <m/>
    <m/>
    <m/>
    <m/>
    <m/>
    <x v="8"/>
    <m/>
  </r>
  <r>
    <x v="0"/>
    <x v="0"/>
    <x v="3"/>
    <x v="9"/>
    <x v="14"/>
    <s v="10.1.2 ข้อมูลราคาข้าวและผลิตภัณฑ์"/>
    <x v="18"/>
    <s v=" ข้อความ"/>
    <m/>
    <m/>
    <m/>
    <m/>
    <m/>
    <m/>
    <x v="1"/>
    <m/>
  </r>
  <r>
    <x v="0"/>
    <x v="0"/>
    <x v="3"/>
    <x v="9"/>
    <x v="14"/>
    <s v="10.1.3 แนวโน้มสถานการณ์ราคาข้าว"/>
    <x v="19"/>
    <s v=" ข้อความ"/>
    <m/>
    <m/>
    <m/>
    <m/>
    <m/>
    <m/>
    <x v="1"/>
    <m/>
  </r>
  <r>
    <x v="0"/>
    <x v="0"/>
    <x v="4"/>
    <x v="10"/>
    <x v="15"/>
    <s v="11.1.1 ราคาขนส่งข้าวจากนาไปโรงสี ( บาท / ตัน)"/>
    <x v="20"/>
    <n v="240"/>
    <n v="240"/>
    <n v="270"/>
    <n v="270"/>
    <n v="270"/>
    <n v="270"/>
    <m/>
    <x v="10"/>
    <m/>
  </r>
  <r>
    <x v="0"/>
    <x v="0"/>
    <x v="5"/>
    <x v="11"/>
    <x v="15"/>
    <s v="12.1.1 จำนวนกลุ่มเกษตรกร"/>
    <x v="15"/>
    <s v=" ข้อความ"/>
    <m/>
    <m/>
    <m/>
    <m/>
    <m/>
    <m/>
    <x v="11"/>
    <m/>
  </r>
  <r>
    <x v="0"/>
    <x v="0"/>
    <x v="5"/>
    <x v="11"/>
    <x v="15"/>
    <s v="12.1.2 รูปแบบการจัดตั้งกลุ่ม"/>
    <x v="6"/>
    <s v=" ข้อความ"/>
    <m/>
    <m/>
    <m/>
    <m/>
    <m/>
    <m/>
    <x v="1"/>
    <m/>
  </r>
  <r>
    <x v="0"/>
    <x v="0"/>
    <x v="5"/>
    <x v="11"/>
    <x v="15"/>
    <s v="12.1.3 การดำเนินการของกลุ่ม"/>
    <x v="6"/>
    <s v=" ข้อความ"/>
    <m/>
    <m/>
    <m/>
    <m/>
    <m/>
    <m/>
    <x v="1"/>
    <m/>
  </r>
  <r>
    <x v="0"/>
    <x v="0"/>
    <x v="5"/>
    <x v="11"/>
    <x v="15"/>
    <s v="12.1.4 กลุ่มผลิตข้าวเฉพาะแบบ"/>
    <x v="6"/>
    <s v=" ข้อความ"/>
    <m/>
    <m/>
    <m/>
    <m/>
    <m/>
    <m/>
    <x v="12"/>
    <m/>
  </r>
  <r>
    <x v="0"/>
    <x v="1"/>
    <x v="6"/>
    <x v="12"/>
    <x v="16"/>
    <s v="1.1.1 พื้นที่เลี้ยงโคเนื้อ _x000a_"/>
    <x v="8"/>
    <s v="8 อำเภอ/51 ตำบล ตามประกาศกระทรวงเกษตรและสหกรณ์ "/>
    <m/>
    <m/>
    <m/>
    <m/>
    <m/>
    <m/>
    <x v="13"/>
    <m/>
  </r>
  <r>
    <x v="0"/>
    <x v="1"/>
    <x v="6"/>
    <x v="12"/>
    <x v="16"/>
    <s v="1.1.2 จำนวนโคเนื้อที่เลี้ยง"/>
    <x v="21"/>
    <n v="132303"/>
    <n v="122180"/>
    <n v="117769"/>
    <n v="131194"/>
    <n v="134116"/>
    <n v="158646"/>
    <m/>
    <x v="1"/>
    <m/>
  </r>
  <r>
    <x v="0"/>
    <x v="1"/>
    <x v="6"/>
    <x v="12"/>
    <x v="17"/>
    <s v="1.2.1 พันธุ์โคเนื้อ ที่เลี้ยงแต่ละพื้นที่_x000a_"/>
    <x v="6"/>
    <s v="โคพื้นเมืองและโคลูกผสม"/>
    <m/>
    <m/>
    <m/>
    <m/>
    <m/>
    <m/>
    <x v="1"/>
    <m/>
  </r>
  <r>
    <x v="0"/>
    <x v="1"/>
    <x v="6"/>
    <x v="12"/>
    <x v="17"/>
    <s v="1.2.2 การปรับปรุงพันธุ์โคให้เหมาะสม_x000a_"/>
    <x v="6"/>
    <s v="ไม่มีการวิจัยพันธุ์โคเนื้อ"/>
    <m/>
    <m/>
    <m/>
    <m/>
    <m/>
    <m/>
    <x v="1"/>
    <m/>
  </r>
  <r>
    <x v="0"/>
    <x v="1"/>
    <x v="6"/>
    <x v="12"/>
    <x v="17"/>
    <s v="1.2.3 แหล่งที่มาของพันธุ์โคเนื้อ"/>
    <x v="6"/>
    <s v="ผลิตเอง/ซื้อจากฟาร์มใกล้เคียง/ซื้อจากต่างจังหวัด"/>
    <m/>
    <m/>
    <m/>
    <m/>
    <m/>
    <m/>
    <x v="1"/>
    <m/>
  </r>
  <r>
    <x v="0"/>
    <x v="1"/>
    <x v="6"/>
    <x v="12"/>
    <x v="18"/>
    <s v="1.3.1 ประเภท,ชนิดของพืชอาหารสัตว์"/>
    <x v="5"/>
    <s v="จำแนกเป็นพืชอาหารสัตว์ตระกูลหญ้า/ตระกูลถั่ว"/>
    <m/>
    <m/>
    <m/>
    <m/>
    <m/>
    <m/>
    <x v="14"/>
    <m/>
  </r>
  <r>
    <x v="0"/>
    <x v="1"/>
    <x v="6"/>
    <x v="12"/>
    <x v="18"/>
    <s v="1.3.2 พื้นที่ปลูกพืชอาหารสัตว์_x000a_"/>
    <x v="8"/>
    <n v="9422"/>
    <n v="9422"/>
    <n v="9730"/>
    <s v=" -"/>
    <n v="2325"/>
    <n v="777.25"/>
    <m/>
    <x v="1"/>
    <m/>
  </r>
  <r>
    <x v="0"/>
    <x v="1"/>
    <x v="6"/>
    <x v="12"/>
    <x v="18"/>
    <s v="1.3.3 รูปแบบ/วิธีการใช้พืชอาหารสัตว์_x000a_"/>
    <x v="22"/>
    <n v="2"/>
    <n v="2"/>
    <n v="2"/>
    <n v="2"/>
    <n v="2"/>
    <n v="2"/>
    <m/>
    <x v="1"/>
    <m/>
  </r>
  <r>
    <x v="0"/>
    <x v="1"/>
    <x v="6"/>
    <x v="12"/>
    <x v="18"/>
    <s v="1.3.4 จำนวนเกษตรกรผู้ปลูกพืชอาหารสัตว์"/>
    <x v="0"/>
    <n v="121"/>
    <s v=" NA"/>
    <s v="NA"/>
    <s v="NA"/>
    <s v="NA"/>
    <n v="605"/>
    <m/>
    <x v="1"/>
    <m/>
  </r>
  <r>
    <x v="0"/>
    <x v="1"/>
    <x v="6"/>
    <x v="12"/>
    <x v="18"/>
    <s v="1.3.5 ชนิดของพืชอาหารสัตว์ที่ปลูกในแต่ละพื้นที่"/>
    <x v="6"/>
    <s v="หญ้าแพงโกล่า ,หญ้าเนเปียร์,หญ้ารูซี่,หญ้ากินนีสีม่วง,ถั่วฮามาต้า"/>
    <m/>
    <m/>
    <m/>
    <m/>
    <m/>
    <m/>
    <x v="1"/>
    <m/>
  </r>
  <r>
    <x v="0"/>
    <x v="1"/>
    <x v="6"/>
    <x v="12"/>
    <x v="18"/>
    <s v="1.3.6 จำนวนเกษตรกรที่ใช้พืช ฯ"/>
    <x v="0"/>
    <n v="10057"/>
    <n v="9633"/>
    <n v="9328"/>
    <n v="9589"/>
    <s v=" -"/>
    <n v="10383"/>
    <m/>
    <x v="1"/>
    <m/>
  </r>
  <r>
    <x v="0"/>
    <x v="1"/>
    <x v="6"/>
    <x v="12"/>
    <x v="18"/>
    <s v="1.3.7 การส่งเสริมการใช้พืชอาหารสัตว์"/>
    <x v="23"/>
    <n v="2"/>
    <n v="0"/>
    <n v="1"/>
    <n v="0"/>
    <n v="1"/>
    <n v="0"/>
    <m/>
    <x v="1"/>
    <m/>
  </r>
  <r>
    <x v="0"/>
    <x v="1"/>
    <x v="6"/>
    <x v="12"/>
    <x v="19"/>
    <s v="1.4.1 จำนวนโรงงานผลิตอาหารสัตว์"/>
    <x v="3"/>
    <n v="2"/>
    <n v="2"/>
    <n v="2"/>
    <n v="6"/>
    <n v="7"/>
    <n v="8"/>
    <m/>
    <x v="13"/>
    <m/>
  </r>
  <r>
    <x v="0"/>
    <x v="1"/>
    <x v="6"/>
    <x v="12"/>
    <x v="19"/>
    <s v="1.4.2 จำนวนฟาร์มโคเนื้อที่ผ่านการตรวจ สอบสารปนเปื้อน_x000a_"/>
    <x v="3"/>
    <n v="49"/>
    <n v="49"/>
    <n v="49"/>
    <n v="47"/>
    <n v="6"/>
    <n v="13"/>
    <m/>
    <x v="1"/>
    <m/>
  </r>
  <r>
    <x v="0"/>
    <x v="1"/>
    <x v="6"/>
    <x v="12"/>
    <x v="19"/>
    <s v="1.4.3 การให้ความรู้เกี่ยวกับการเลือกซื้ออาหารโคเนื้อ"/>
    <x v="24"/>
    <n v="32"/>
    <n v="32"/>
    <n v="32"/>
    <n v="47"/>
    <n v="0"/>
    <n v="32"/>
    <m/>
    <x v="1"/>
    <m/>
  </r>
  <r>
    <x v="0"/>
    <x v="1"/>
    <x v="6"/>
    <x v="13"/>
    <x v="20"/>
    <s v="2.1.1 จำนวนฟาร์มโคเนื้อที่ได้รับผลกระทบจากโรคฯ_x000a_"/>
    <x v="3"/>
    <n v="0"/>
    <n v="1"/>
    <n v="3"/>
    <n v="0"/>
    <n v="0"/>
    <n v="0"/>
    <m/>
    <x v="1"/>
    <m/>
  </r>
  <r>
    <x v="0"/>
    <x v="1"/>
    <x v="6"/>
    <x v="13"/>
    <x v="20"/>
    <s v="2.1.2 รูปแบบ/วิธีการป้องกัน/เฝ้าระวังโรคระบาดโคเนื้อ_x000a_"/>
    <x v="7"/>
    <s v="ฉีดวัคซีนป้องกันโรค/เฝ้าระวัง2ครั้ง/ปี"/>
    <m/>
    <m/>
    <m/>
    <m/>
    <m/>
    <m/>
    <x v="1"/>
    <m/>
  </r>
  <r>
    <x v="0"/>
    <x v="1"/>
    <x v="6"/>
    <x v="13"/>
    <x v="20"/>
    <s v="2.1.3 สถานการณ์การแพร่ระบาดโรค"/>
    <x v="25"/>
    <s v="ระยะเวลา ๕ ปีมีการพบของโรค 3 ครั้ง"/>
    <m/>
    <m/>
    <m/>
    <m/>
    <n v="6"/>
    <m/>
    <x v="1"/>
    <m/>
  </r>
  <r>
    <x v="0"/>
    <x v="1"/>
    <x v="6"/>
    <x v="13"/>
    <x v="20"/>
    <s v="2.1.4 การควบคุมการเคลื่อนย้ายสัตว์_x000a_"/>
    <x v="6"/>
    <s v="ตามพระราชบัญญัติการเคลื่อนย้ายัตว์ ปี ๒๔๙๙"/>
    <m/>
    <m/>
    <m/>
    <m/>
    <m/>
    <m/>
    <x v="1"/>
    <m/>
  </r>
  <r>
    <x v="0"/>
    <x v="1"/>
    <x v="6"/>
    <x v="13"/>
    <x v="20"/>
    <s v="2.1.5 จำนวนฟาร์มโคเนื้อที่ผ่านการตรวจรับรองฟาร์มปลอดโรค"/>
    <x v="26"/>
    <n v="4"/>
    <n v="4"/>
    <n v="4"/>
    <n v="0"/>
    <n v="0"/>
    <n v="6"/>
    <m/>
    <x v="1"/>
    <m/>
  </r>
  <r>
    <x v="0"/>
    <x v="1"/>
    <x v="6"/>
    <x v="13"/>
    <x v="20"/>
    <s v="2.1.6 การให้คำแนะการป้องกัน/เฝ้าระวังโรคระบาด"/>
    <x v="27"/>
    <n v="8"/>
    <n v="8"/>
    <n v="8"/>
    <n v="8"/>
    <n v="8"/>
    <n v="8"/>
    <m/>
    <x v="1"/>
    <m/>
  </r>
  <r>
    <x v="0"/>
    <x v="1"/>
    <x v="6"/>
    <x v="14"/>
    <x v="21"/>
    <s v="3.1.1 จำนวนเกษตรกรเลี้ยงโคเนื้อ "/>
    <x v="28"/>
    <n v="10057"/>
    <n v="9633"/>
    <n v="9328"/>
    <n v="9589"/>
    <n v="9459"/>
    <n v="10383"/>
    <m/>
    <x v="1"/>
    <m/>
  </r>
  <r>
    <x v="0"/>
    <x v="1"/>
    <x v="6"/>
    <x v="14"/>
    <x v="21"/>
    <s v="3.1.2 จำนวนเกษตรกรที่เข้าร่วมโครงการฯ"/>
    <x v="28"/>
    <n v="4"/>
    <n v="4"/>
    <n v="4"/>
    <n v="3"/>
    <n v="2"/>
    <n v="3"/>
    <m/>
    <x v="1"/>
    <m/>
  </r>
  <r>
    <x v="0"/>
    <x v="1"/>
    <x v="6"/>
    <x v="14"/>
    <x v="21"/>
    <s v="3.1.3 เกษตรกรผ่านการรับรองมาตรฐานฟาร์ม"/>
    <x v="0"/>
    <n v="4"/>
    <n v="4"/>
    <n v="4"/>
    <n v="3"/>
    <n v="2"/>
    <n v="3"/>
    <m/>
    <x v="1"/>
    <m/>
  </r>
  <r>
    <x v="0"/>
    <x v="1"/>
    <x v="6"/>
    <x v="14"/>
    <x v="22"/>
    <s v="3.2.1 จำนวนโคเนื้อที่เลี้ยงทั้งจังหวัด "/>
    <x v="21"/>
    <n v="132303"/>
    <n v="122180"/>
    <n v="117769"/>
    <n v="131194"/>
    <n v="134116"/>
    <n v="158646"/>
    <m/>
    <x v="1"/>
    <m/>
  </r>
  <r>
    <x v="0"/>
    <x v="1"/>
    <x v="6"/>
    <x v="14"/>
    <x v="22"/>
    <s v="3.2.2 จำนวนโคเนื้อที่เข้าร่วมโครงการฯ_x000a_"/>
    <x v="29"/>
    <n v="950"/>
    <n v="950"/>
    <n v="950"/>
    <n v="1050"/>
    <n v="1100"/>
    <m/>
    <m/>
    <x v="1"/>
    <m/>
  </r>
  <r>
    <x v="0"/>
    <x v="1"/>
    <x v="6"/>
    <x v="15"/>
    <x v="23"/>
    <s v="4.1.1 จำนวนโครงการงานวิจัยเพื่อลดต้นทุนการผลิตและความสำเร็จในการทำวิจัย"/>
    <x v="23"/>
    <s v="ไม่มีการวิจัยเกี่ยวกับโคเนื้อ"/>
    <m/>
    <m/>
    <m/>
    <m/>
    <m/>
    <m/>
    <x v="1"/>
    <m/>
  </r>
  <r>
    <x v="0"/>
    <x v="1"/>
    <x v="6"/>
    <x v="16"/>
    <x v="24"/>
    <s v="5.1.1 จำนวนพ่อแม่พันธุ์โคเนื้อ"/>
    <x v="30"/>
    <n v="24701"/>
    <n v="25423"/>
    <n v="33432"/>
    <n v="87456"/>
    <n v="68437"/>
    <n v="142593"/>
    <m/>
    <x v="1"/>
    <m/>
  </r>
  <r>
    <x v="0"/>
    <x v="1"/>
    <x v="6"/>
    <x v="16"/>
    <x v="24"/>
    <s v="5.1.2 จำนวนฟาร์มเลี้ยงพ่อแม่พันธุ์โคเนื้อ"/>
    <x v="31"/>
    <n v="2831"/>
    <n v="3103"/>
    <n v="3215"/>
    <n v="9589"/>
    <n v="9459"/>
    <n v="9457"/>
    <m/>
    <x v="1"/>
    <m/>
  </r>
  <r>
    <x v="0"/>
    <x v="1"/>
    <x v="6"/>
    <x v="16"/>
    <x v="24"/>
    <s v="5.1.3 จำนวนฟาร์มจำหน่ายลูกโค"/>
    <x v="32"/>
    <n v="2831"/>
    <n v="3103"/>
    <n v="3215"/>
    <n v="9589"/>
    <n v="9459"/>
    <n v="9457"/>
    <m/>
    <x v="1"/>
    <m/>
  </r>
  <r>
    <x v="0"/>
    <x v="1"/>
    <x v="6"/>
    <x v="16"/>
    <x v="24"/>
    <s v="5.1.4 รูปแบบ/  วิธีการเลี้ยงโคเนื้อ "/>
    <x v="33"/>
    <n v="2"/>
    <n v="2"/>
    <n v="2"/>
    <n v="2"/>
    <n v="2"/>
    <n v="2"/>
    <m/>
    <x v="1"/>
    <m/>
  </r>
  <r>
    <x v="0"/>
    <x v="1"/>
    <x v="6"/>
    <x v="16"/>
    <x v="24"/>
    <s v="5.1.5 จำนวนรอบการเลี้ยงโคเนื้อ "/>
    <x v="34"/>
    <n v="3"/>
    <n v="3"/>
    <n v="3"/>
    <n v="3"/>
    <n v="3"/>
    <n v="3"/>
    <m/>
    <x v="1"/>
    <m/>
  </r>
  <r>
    <x v="0"/>
    <x v="1"/>
    <x v="6"/>
    <x v="17"/>
    <x v="25"/>
    <s v="๖.๑.๑ การใช้พันธุ์โคเนื้อ"/>
    <x v="6"/>
    <s v="โคพี้นเมืองและโคลูกผสม"/>
    <m/>
    <m/>
    <m/>
    <m/>
    <m/>
    <m/>
    <x v="1"/>
    <m/>
  </r>
  <r>
    <x v="0"/>
    <x v="1"/>
    <x v="6"/>
    <x v="17"/>
    <x v="25"/>
    <s v="๖.๑.๒ รูปแบบวิธีการเลี้ยง/ขุนโคเนื้อ"/>
    <x v="35"/>
    <n v="2"/>
    <n v="2"/>
    <n v="2"/>
    <n v="2"/>
    <n v="2"/>
    <n v="2"/>
    <m/>
    <x v="1"/>
    <m/>
  </r>
  <r>
    <x v="0"/>
    <x v="1"/>
    <x v="6"/>
    <x v="17"/>
    <x v="25"/>
    <s v="๖.๑.๓ อัตราการเปลี่ยนอาหารเป็นเนื้อ (FCR) (ใบสับปะรด/ฟางข้าว)_x000a_"/>
    <x v="6"/>
    <s v="7.67 - 7.89"/>
    <m/>
    <m/>
    <m/>
    <m/>
    <m/>
    <m/>
    <x v="14"/>
    <m/>
  </r>
  <r>
    <x v="0"/>
    <x v="1"/>
    <x v="6"/>
    <x v="18"/>
    <x v="26"/>
    <s v="7.1.1 อัตราส่วนของเกษตรกรที่เข้าร่วมโครงการลดต้นทุนการผลิต"/>
    <x v="6"/>
    <n v="1.2E-2"/>
    <n v="0"/>
    <n v="0"/>
    <n v="0"/>
    <n v="0"/>
    <n v="0"/>
    <m/>
    <x v="1"/>
    <m/>
  </r>
  <r>
    <x v="0"/>
    <x v="1"/>
    <x v="6"/>
    <x v="19"/>
    <x v="27"/>
    <s v="8.1.1 จำนวนโคเนื้อทั้งหมดที่ออกสู่ตลาด"/>
    <x v="21"/>
    <n v="90074"/>
    <n v="50848"/>
    <n v="102007"/>
    <n v="68297"/>
    <n v="49919"/>
    <n v="57632"/>
    <m/>
    <x v="13"/>
    <m/>
  </r>
  <r>
    <x v="0"/>
    <x v="1"/>
    <x v="6"/>
    <x v="19"/>
    <x v="27"/>
    <s v="8.1.2 ปริมาณโคเนื้อที่ผ่านการรับรองมาตรฐาน"/>
    <x v="21"/>
    <n v="850"/>
    <n v="850"/>
    <n v="850"/>
    <n v="1050"/>
    <n v="1100"/>
    <n v="500"/>
    <m/>
    <x v="1"/>
    <m/>
  </r>
  <r>
    <x v="0"/>
    <x v="1"/>
    <x v="6"/>
    <x v="19"/>
    <x v="27"/>
    <s v="8.1.3 วิธีการผลิตโคเนื้อให้ได้คุณภาพ ผ่านการรับรอง"/>
    <x v="36"/>
    <n v="3"/>
    <n v="3"/>
    <n v="3"/>
    <n v="3"/>
    <n v="3"/>
    <n v="3"/>
    <m/>
    <x v="1"/>
    <m/>
  </r>
  <r>
    <x v="0"/>
    <x v="1"/>
    <x v="6"/>
    <x v="20"/>
    <x v="28"/>
    <s v="9.1.1 จำนวนโรงฆ่าสัตว์ในจังหวัด "/>
    <x v="3"/>
    <n v="15"/>
    <n v="15"/>
    <n v="14"/>
    <n v="52"/>
    <n v="15"/>
    <n v="15"/>
    <m/>
    <x v="1"/>
    <m/>
  </r>
  <r>
    <x v="0"/>
    <x v="1"/>
    <x v="6"/>
    <x v="20"/>
    <x v="28"/>
    <s v="9.1.2 จำนวนโรงงานผลิตลูกชิ้นเนื้อ"/>
    <x v="3"/>
    <n v="1"/>
    <n v="2"/>
    <n v="2"/>
    <n v="0"/>
    <n v="2"/>
    <n v="0"/>
    <m/>
    <x v="1"/>
    <m/>
  </r>
  <r>
    <x v="0"/>
    <x v="1"/>
    <x v="6"/>
    <x v="20"/>
    <x v="28"/>
    <s v="9.1.3 ประเภทของผลิตภัณฑ์ที่ได้จากการแปรรูป_x000a_"/>
    <x v="37"/>
    <n v="1"/>
    <n v="1"/>
    <n v="1"/>
    <n v="1"/>
    <n v="1"/>
    <n v="1"/>
    <m/>
    <x v="1"/>
    <m/>
  </r>
  <r>
    <x v="0"/>
    <x v="1"/>
    <x v="6"/>
    <x v="20"/>
    <x v="28"/>
    <s v="9.1.4 จำนวนร้านจำหน่ายเนื้อสด"/>
    <x v="3"/>
    <n v="12"/>
    <n v="12"/>
    <n v="12"/>
    <n v="18"/>
    <n v="20"/>
    <n v="22"/>
    <m/>
    <x v="1"/>
    <m/>
  </r>
  <r>
    <x v="0"/>
    <x v="1"/>
    <x v="6"/>
    <x v="20"/>
    <x v="28"/>
    <s v="9.1.5 จำนวนร้านจำหน่ายผลิตภัณฑ์อื่นๆ _x000a_"/>
    <x v="3"/>
    <n v="1"/>
    <n v="1"/>
    <n v="1"/>
    <n v="0"/>
    <n v="2"/>
    <n v="0"/>
    <m/>
    <x v="1"/>
    <m/>
  </r>
  <r>
    <x v="0"/>
    <x v="1"/>
    <x v="6"/>
    <x v="21"/>
    <x v="29"/>
    <s v="10.1.1 จำนวนตลาดซื้อ-ขายโคมีชีวิต"/>
    <x v="3"/>
    <n v="0"/>
    <n v="1"/>
    <n v="0"/>
    <n v="1"/>
    <n v="1"/>
    <n v="0"/>
    <m/>
    <x v="1"/>
    <m/>
  </r>
  <r>
    <x v="0"/>
    <x v="1"/>
    <x v="6"/>
    <x v="21"/>
    <x v="29"/>
    <s v="10.1.2 ราคาซื้อ-ขายเนื้อโคและผลิตภัณฑ์จากเนื้อโค"/>
    <x v="38"/>
    <n v="220"/>
    <n v="220"/>
    <n v="220"/>
    <n v="250"/>
    <n v="220"/>
    <n v="240"/>
    <m/>
    <x v="1"/>
    <m/>
  </r>
  <r>
    <x v="0"/>
    <x v="1"/>
    <x v="6"/>
    <x v="21"/>
    <x v="29"/>
    <s v="10.1.3 ข้อมูลความต้องการบริโภคเนื้อโค/ผลิตภัณฑ์ฯ(ประเทศ)"/>
    <x v="39"/>
    <n v="1.2250000000000001"/>
    <n v="1.2250000000000001"/>
    <n v="1.2250000000000001"/>
    <n v="1.2250000000000001"/>
    <n v="1.2250000000000001"/>
    <n v="1.2250000000000001"/>
    <m/>
    <x v="1"/>
    <m/>
  </r>
  <r>
    <x v="0"/>
    <x v="1"/>
    <x v="6"/>
    <x v="22"/>
    <x v="30"/>
    <s v="11.1.1 ข้อมูลเนื้อโค/ผลิตภัณฑ์ที่จำหน่ายในตลาด _x000a_"/>
    <x v="40"/>
    <s v="NA"/>
    <s v="NA"/>
    <s v="NA"/>
    <s v="NA"/>
    <s v="NA"/>
    <s v="NA"/>
    <m/>
    <x v="1"/>
    <m/>
  </r>
  <r>
    <x v="0"/>
    <x v="1"/>
    <x v="6"/>
    <x v="22"/>
    <x v="30"/>
    <s v="11.1.2 จำนวนโคมีชีวิตที่ส่งออกยังต่างประเทศ_x000a_"/>
    <x v="21"/>
    <n v="79632"/>
    <n v="50848"/>
    <n v="0"/>
    <n v="0"/>
    <n v="0"/>
    <n v="0"/>
    <m/>
    <x v="1"/>
    <m/>
  </r>
  <r>
    <x v="0"/>
    <x v="1"/>
    <x v="6"/>
    <x v="22"/>
    <x v="30"/>
    <s v="11.1.3ปริมาณการส่งออกเนื้อโคแปรรูปและผลิตภัณฑ์ "/>
    <x v="17"/>
    <n v="7400.63"/>
    <n v="0"/>
    <n v="0"/>
    <n v="0"/>
    <n v="0"/>
    <n v="0"/>
    <m/>
    <x v="1"/>
    <m/>
  </r>
  <r>
    <x v="0"/>
    <x v="1"/>
    <x v="6"/>
    <x v="23"/>
    <x v="31"/>
    <s v="12.1.1 ยานพาหนะที่ใช้บรรทุกได้มาตรฐาน"/>
    <x v="6"/>
    <s v="ตามระเบียบกรมการขนส่งทางบก"/>
    <m/>
    <m/>
    <m/>
    <m/>
    <m/>
    <m/>
    <x v="15"/>
    <m/>
  </r>
  <r>
    <x v="0"/>
    <x v="1"/>
    <x v="6"/>
    <x v="23"/>
    <x v="31"/>
    <s v="12.1.2 ระยะทางในการขนส่ง"/>
    <x v="41"/>
    <s v="๗๐๐ กิโลเมตร"/>
    <m/>
    <m/>
    <m/>
    <m/>
    <m/>
    <m/>
    <x v="1"/>
    <m/>
  </r>
  <r>
    <x v="0"/>
    <x v="1"/>
    <x v="6"/>
    <x v="23"/>
    <x v="31"/>
    <s v="12.1.3 อุณหภูมิขณะขนย้าย"/>
    <x v="6"/>
    <s v="ไม่มีการควบคุมอุณภูมิ"/>
    <m/>
    <m/>
    <m/>
    <m/>
    <m/>
    <m/>
    <x v="1"/>
    <m/>
  </r>
  <r>
    <x v="0"/>
    <x v="1"/>
    <x v="6"/>
    <x v="23"/>
    <x v="31"/>
    <s v="9.1.4 จำนวน/ปริมาณการขนส่งต่อเที่ยว_x000a_"/>
    <x v="21"/>
    <s v="เฉลี่ย ๓๘ ตัว/เที่ยว"/>
    <m/>
    <m/>
    <m/>
    <m/>
    <m/>
    <m/>
    <x v="1"/>
    <m/>
  </r>
  <r>
    <x v="0"/>
    <x v="1"/>
    <x v="6"/>
    <x v="23"/>
    <x v="31"/>
    <s v="12.1.5 อุปกรณ์ที่ใช้ในการขนส่ง_x000a_"/>
    <x v="6"/>
    <s v="รถบรรทุก ๑๐ ล้อ/รถพ่วง ๑๘ ล้อ"/>
    <m/>
    <m/>
    <m/>
    <m/>
    <m/>
    <m/>
    <x v="1"/>
    <m/>
  </r>
  <r>
    <x v="0"/>
    <x v="1"/>
    <x v="6"/>
    <x v="23"/>
    <x v="31"/>
    <s v="12.1.6 ขั้นตอนการขนส่ง"/>
    <x v="6"/>
    <s v="ตามระเบียบการเคลื่อนย้ายสัตว์/กฎกระทรวงการค้าสัตว์ พ.ศ. ๒๕๔๖"/>
    <m/>
    <m/>
    <m/>
    <m/>
    <m/>
    <m/>
    <x v="1"/>
    <m/>
  </r>
  <r>
    <x v="0"/>
    <x v="1"/>
    <x v="6"/>
    <x v="23"/>
    <x v="31"/>
    <s v="12.1.7 การปนเปื้อนขณะขนส่ง"/>
    <x v="6"/>
    <n v="0"/>
    <m/>
    <m/>
    <m/>
    <m/>
    <m/>
    <m/>
    <x v="1"/>
    <m/>
  </r>
  <r>
    <x v="0"/>
    <x v="1"/>
    <x v="6"/>
    <x v="23"/>
    <x v="32"/>
    <s v="12.2.1 จำนวนศูนย์กลางกระจายสินค้าและผลิตภัณฑ์_x000a_"/>
    <x v="3"/>
    <s v="๑ แห่ง"/>
    <m/>
    <m/>
    <m/>
    <m/>
    <m/>
    <m/>
    <x v="1"/>
    <m/>
  </r>
  <r>
    <x v="0"/>
    <x v="1"/>
    <x v="6"/>
    <x v="23"/>
    <x v="32"/>
    <s v="12.2.2 วิธีการขนส่งสินค้า/ผลิตภัณฑ์ขาไป-ขากลับ"/>
    <x v="6"/>
    <s v="รถบรรทุก ๑๐ ล้อ/รถพ่วง ๑๘ ล้อ"/>
    <m/>
    <m/>
    <m/>
    <m/>
    <m/>
    <m/>
    <x v="1"/>
    <m/>
  </r>
  <r>
    <x v="0"/>
    <x v="1"/>
    <x v="6"/>
    <x v="24"/>
    <x v="33"/>
    <s v="13.1.1 จำนวนกลุ่มเกษตรกร/สถาบันเกษตรกร"/>
    <x v="15"/>
    <n v="28"/>
    <n v="28"/>
    <n v="28"/>
    <n v="28"/>
    <n v="28"/>
    <n v="13"/>
    <m/>
    <x v="13"/>
    <m/>
  </r>
  <r>
    <x v="0"/>
    <x v="1"/>
    <x v="6"/>
    <x v="24"/>
    <x v="33"/>
    <s v="13.1.2 รูปแบบการจัดตั้งกลุ่มฯ/สถาบันฯ"/>
    <x v="35"/>
    <n v="2"/>
    <n v="2"/>
    <n v="2"/>
    <n v="2"/>
    <n v="2"/>
    <n v="2"/>
    <m/>
    <x v="1"/>
    <m/>
  </r>
  <r>
    <x v="0"/>
    <x v="1"/>
    <x v="6"/>
    <x v="24"/>
    <x v="33"/>
    <s v="13.1.3 การจัดตั้งศูนย์สารสนเทศโคเนื้อ"/>
    <x v="42"/>
    <n v="1"/>
    <n v="1"/>
    <n v="1"/>
    <n v="1"/>
    <n v="0"/>
    <n v="0"/>
    <m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6FAEC2-FD80-423F-ACF0-6A8F517D9D68}" name="PivotTable4" cacheId="64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72" firstHeaderRow="1" firstDataRow="1" firstDataCol="1"/>
  <pivotFields count="16">
    <pivotField axis="axisRow" showAll="0">
      <items count="2">
        <item x="0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>
      <items count="8">
        <item x="6"/>
        <item x="0"/>
        <item x="1"/>
        <item x="2"/>
        <item x="3"/>
        <item x="4"/>
        <item x="5"/>
        <item t="default"/>
      </items>
    </pivotField>
    <pivotField axis="axisRow" showAll="0">
      <items count="26">
        <item x="0"/>
        <item x="1"/>
        <item x="13"/>
        <item x="12"/>
        <item x="9"/>
        <item x="10"/>
        <item x="11"/>
        <item x="2"/>
        <item x="3"/>
        <item x="4"/>
        <item x="5"/>
        <item x="6"/>
        <item x="7"/>
        <item x="8"/>
        <item x="21"/>
        <item x="22"/>
        <item x="23"/>
        <item x="24"/>
        <item x="14"/>
        <item x="15"/>
        <item x="16"/>
        <item x="17"/>
        <item x="18"/>
        <item x="19"/>
        <item x="20"/>
        <item t="default"/>
      </items>
    </pivotField>
    <pivotField axis="axisRow" showAll="0">
      <items count="35">
        <item x="4"/>
        <item x="0"/>
        <item x="16"/>
        <item x="17"/>
        <item x="18"/>
        <item x="19"/>
        <item x="29"/>
        <item x="14"/>
        <item x="15"/>
        <item x="32"/>
        <item x="1"/>
        <item x="2"/>
        <item x="3"/>
        <item x="5"/>
        <item x="21"/>
        <item x="22"/>
        <item x="23"/>
        <item x="24"/>
        <item x="10"/>
        <item x="11"/>
        <item x="26"/>
        <item x="12"/>
        <item x="13"/>
        <item x="28"/>
        <item x="30"/>
        <item x="31"/>
        <item x="33"/>
        <item x="20"/>
        <item x="6"/>
        <item x="8"/>
        <item x="9"/>
        <item x="25"/>
        <item x="27"/>
        <item x="7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71">
    <i>
      <x/>
    </i>
    <i r="1">
      <x/>
    </i>
    <i r="2">
      <x v="1"/>
    </i>
    <i r="3">
      <x/>
    </i>
    <i r="4">
      <x v="1"/>
    </i>
    <i r="3">
      <x v="1"/>
    </i>
    <i r="4">
      <x/>
    </i>
    <i r="4">
      <x v="10"/>
    </i>
    <i r="4">
      <x v="11"/>
    </i>
    <i r="4">
      <x v="12"/>
    </i>
    <i r="4">
      <x v="13"/>
    </i>
    <i r="3">
      <x v="7"/>
    </i>
    <i r="4">
      <x v="28"/>
    </i>
    <i r="3">
      <x v="8"/>
    </i>
    <i r="4">
      <x v="29"/>
    </i>
    <i r="4">
      <x v="33"/>
    </i>
    <i r="2">
      <x v="2"/>
    </i>
    <i r="3">
      <x v="9"/>
    </i>
    <i r="4">
      <x v="30"/>
    </i>
    <i r="3">
      <x v="10"/>
    </i>
    <i r="4">
      <x v="18"/>
    </i>
    <i r="2">
      <x v="3"/>
    </i>
    <i r="3">
      <x v="11"/>
    </i>
    <i r="4">
      <x v="19"/>
    </i>
    <i r="3">
      <x v="12"/>
    </i>
    <i r="4">
      <x v="21"/>
    </i>
    <i r="2">
      <x v="4"/>
    </i>
    <i r="3">
      <x v="4"/>
    </i>
    <i r="4">
      <x v="7"/>
    </i>
    <i r="3">
      <x v="13"/>
    </i>
    <i r="4">
      <x v="22"/>
    </i>
    <i r="2">
      <x v="5"/>
    </i>
    <i r="3">
      <x v="5"/>
    </i>
    <i r="4">
      <x v="8"/>
    </i>
    <i r="2">
      <x v="6"/>
    </i>
    <i r="3">
      <x v="6"/>
    </i>
    <i r="4">
      <x v="8"/>
    </i>
    <i r="1">
      <x v="1"/>
    </i>
    <i r="2">
      <x/>
    </i>
    <i r="3">
      <x v="2"/>
    </i>
    <i r="4">
      <x v="27"/>
    </i>
    <i r="3">
      <x v="3"/>
    </i>
    <i r="4">
      <x v="2"/>
    </i>
    <i r="4">
      <x v="3"/>
    </i>
    <i r="4">
      <x v="4"/>
    </i>
    <i r="4">
      <x v="5"/>
    </i>
    <i r="3">
      <x v="14"/>
    </i>
    <i r="4">
      <x v="6"/>
    </i>
    <i r="3">
      <x v="15"/>
    </i>
    <i r="4">
      <x v="24"/>
    </i>
    <i r="3">
      <x v="16"/>
    </i>
    <i r="4">
      <x v="9"/>
    </i>
    <i r="4">
      <x v="25"/>
    </i>
    <i r="3">
      <x v="17"/>
    </i>
    <i r="4">
      <x v="26"/>
    </i>
    <i r="3">
      <x v="18"/>
    </i>
    <i r="4">
      <x v="14"/>
    </i>
    <i r="4">
      <x v="15"/>
    </i>
    <i r="3">
      <x v="19"/>
    </i>
    <i r="4">
      <x v="16"/>
    </i>
    <i r="3">
      <x v="20"/>
    </i>
    <i r="4">
      <x v="17"/>
    </i>
    <i r="3">
      <x v="21"/>
    </i>
    <i r="4">
      <x v="31"/>
    </i>
    <i r="3">
      <x v="22"/>
    </i>
    <i r="4">
      <x v="20"/>
    </i>
    <i r="3">
      <x v="23"/>
    </i>
    <i r="4">
      <x v="32"/>
    </i>
    <i r="3">
      <x v="24"/>
    </i>
    <i r="4">
      <x v="2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26AFC5C-0F3C-4C25-A4A5-B5FEAFC9FD71}" name="PivotTable3" cacheId="64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52:B69" firstHeaderRow="1" firstDataRow="1" firstDataCol="1"/>
  <pivotFields count="16">
    <pivotField showAll="0"/>
    <pivotField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17">
        <item x="6"/>
        <item x="9"/>
        <item x="8"/>
        <item x="12"/>
        <item x="11"/>
        <item x="15"/>
        <item x="5"/>
        <item x="14"/>
        <item x="0"/>
        <item x="10"/>
        <item x="2"/>
        <item x="4"/>
        <item x="7"/>
        <item x="3"/>
        <item x="13"/>
        <item x="1"/>
        <item t="default"/>
      </items>
    </pivotField>
    <pivotField showAll="0"/>
  </pivotFields>
  <rowFields count="1">
    <field x="14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3243BFA-A6C3-4178-81A7-0FF494E552CB}" name="PivotTable2" cacheId="64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6:B50" firstHeaderRow="1" firstDataRow="1" firstDataCol="1"/>
  <pivotFields count="16">
    <pivotField showAll="0"/>
    <pivotField showAll="0">
      <items count="3">
        <item x="0"/>
        <item x="1"/>
        <item t="default"/>
      </items>
    </pivotField>
    <pivotField showAll="0"/>
    <pivotField showAll="0"/>
    <pivotField showAll="0"/>
    <pivotField showAll="0"/>
    <pivotField axis="axisRow" dataField="1" showAll="0">
      <items count="44">
        <item x="6"/>
        <item x="19"/>
        <item x="11"/>
        <item x="20"/>
        <item x="31"/>
        <item x="29"/>
        <item x="16"/>
        <item x="33"/>
        <item x="28"/>
        <item x="9"/>
        <item x="1"/>
        <item x="4"/>
        <item x="39"/>
        <item x="13"/>
        <item x="30"/>
        <item x="32"/>
        <item x="34"/>
        <item x="2"/>
        <item x="41"/>
        <item x="15"/>
        <item x="25"/>
        <item x="24"/>
        <item x="27"/>
        <item x="23"/>
        <item x="14"/>
        <item x="5"/>
        <item x="17"/>
        <item x="10"/>
        <item x="12"/>
        <item x="21"/>
        <item x="38"/>
        <item x="18"/>
        <item x="35"/>
        <item x="37"/>
        <item x="26"/>
        <item x="0"/>
        <item x="22"/>
        <item x="8"/>
        <item x="40"/>
        <item x="36"/>
        <item x="42"/>
        <item x="3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AEE26B-686B-434C-8DC4-94AE054DF47F}" name="PivotTable1" cacheId="64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4" firstHeaderRow="1" firstDataRow="1" firstDataCol="1"/>
  <pivotFields count="16"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3">
    <i>
      <x/>
    </i>
    <i>
      <x v="1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3"/>
  <sheetViews>
    <sheetView tabSelected="1" zoomScale="90" zoomScaleNormal="90" workbookViewId="0">
      <selection activeCell="J7" sqref="J7"/>
    </sheetView>
  </sheetViews>
  <sheetFormatPr defaultRowHeight="21.75"/>
  <cols>
    <col min="1" max="1" width="16.5" style="446" customWidth="1"/>
    <col min="2" max="2" width="23.125" style="446" customWidth="1"/>
    <col min="3" max="3" width="26.875" style="446" customWidth="1"/>
    <col min="4" max="4" width="25.5" style="446" customWidth="1"/>
    <col min="5" max="5" width="19.875" style="446" customWidth="1"/>
    <col min="6" max="6" width="29.125" style="446" customWidth="1"/>
    <col min="7" max="7" width="10.25" style="457" customWidth="1"/>
    <col min="8" max="12" width="14.625" style="533" customWidth="1"/>
    <col min="13" max="13" width="15.625" style="533" customWidth="1"/>
    <col min="14" max="14" width="5.625" style="446" bestFit="1" customWidth="1"/>
    <col min="15" max="15" width="25.625" style="446" bestFit="1" customWidth="1"/>
    <col min="16" max="16" width="19.125" style="446" customWidth="1"/>
    <col min="17" max="16384" width="9" style="446"/>
  </cols>
  <sheetData>
    <row r="1" spans="1:18" s="442" customFormat="1" ht="24">
      <c r="A1" s="441" t="s">
        <v>354</v>
      </c>
      <c r="C1" s="443"/>
      <c r="E1" s="444"/>
      <c r="F1" s="444"/>
      <c r="G1" s="445"/>
      <c r="H1" s="458"/>
      <c r="I1" s="458"/>
      <c r="J1" s="458"/>
      <c r="K1" s="458"/>
      <c r="L1" s="458"/>
      <c r="M1" s="458"/>
      <c r="N1" s="444"/>
      <c r="O1" s="444"/>
      <c r="P1" s="444"/>
    </row>
    <row r="2" spans="1:18" ht="13.5" customHeight="1">
      <c r="B2" s="454"/>
      <c r="C2" s="455"/>
      <c r="E2" s="456"/>
      <c r="G2" s="447"/>
      <c r="H2" s="459"/>
      <c r="I2" s="459"/>
      <c r="J2" s="459"/>
      <c r="K2" s="459"/>
      <c r="L2" s="459"/>
      <c r="M2" s="459"/>
      <c r="N2" s="456"/>
      <c r="O2" s="456"/>
      <c r="P2" s="456"/>
    </row>
    <row r="3" spans="1:18">
      <c r="D3" s="447"/>
      <c r="E3" s="447"/>
      <c r="F3" s="447"/>
      <c r="G3" s="447"/>
      <c r="H3" s="460"/>
      <c r="I3" s="460"/>
      <c r="J3" s="460"/>
      <c r="K3" s="460"/>
      <c r="L3" s="460"/>
      <c r="M3" s="460"/>
      <c r="N3" s="447"/>
      <c r="O3" s="447"/>
      <c r="P3" s="447"/>
    </row>
    <row r="4" spans="1:18" s="540" customFormat="1" ht="42.75" customHeight="1">
      <c r="A4" s="541" t="s">
        <v>7</v>
      </c>
      <c r="B4" s="541" t="s">
        <v>8</v>
      </c>
      <c r="C4" s="541" t="s">
        <v>6</v>
      </c>
      <c r="D4" s="541" t="s">
        <v>5</v>
      </c>
      <c r="E4" s="541" t="s">
        <v>4</v>
      </c>
      <c r="F4" s="541" t="s">
        <v>0</v>
      </c>
      <c r="G4" s="541" t="s">
        <v>1</v>
      </c>
      <c r="H4" s="542" t="s">
        <v>3</v>
      </c>
      <c r="I4" s="542"/>
      <c r="J4" s="542"/>
      <c r="K4" s="542"/>
      <c r="L4" s="542"/>
      <c r="M4" s="542"/>
      <c r="N4" s="539"/>
      <c r="O4" s="541" t="s">
        <v>2</v>
      </c>
      <c r="P4" s="541" t="s">
        <v>138</v>
      </c>
    </row>
    <row r="5" spans="1:18" s="540" customFormat="1" ht="42.75" customHeight="1">
      <c r="A5" s="541"/>
      <c r="B5" s="541"/>
      <c r="C5" s="541"/>
      <c r="D5" s="541"/>
      <c r="E5" s="541"/>
      <c r="F5" s="541"/>
      <c r="G5" s="541"/>
      <c r="H5" s="539">
        <v>2557</v>
      </c>
      <c r="I5" s="539">
        <v>2558</v>
      </c>
      <c r="J5" s="539">
        <v>2559</v>
      </c>
      <c r="K5" s="539">
        <v>2560</v>
      </c>
      <c r="L5" s="539">
        <v>2561</v>
      </c>
      <c r="M5" s="539">
        <v>2562</v>
      </c>
      <c r="N5" s="539">
        <v>2563</v>
      </c>
      <c r="O5" s="541"/>
      <c r="P5" s="541"/>
    </row>
    <row r="6" spans="1:18" ht="65.25">
      <c r="A6" s="461" t="s">
        <v>9</v>
      </c>
      <c r="B6" s="462" t="s">
        <v>504</v>
      </c>
      <c r="C6" s="461" t="s">
        <v>11</v>
      </c>
      <c r="D6" s="461" t="s">
        <v>12</v>
      </c>
      <c r="E6" s="463" t="s">
        <v>13</v>
      </c>
      <c r="F6" s="463" t="s">
        <v>14</v>
      </c>
      <c r="G6" s="464" t="s">
        <v>15</v>
      </c>
      <c r="H6" s="465">
        <v>15182</v>
      </c>
      <c r="I6" s="465">
        <v>14398</v>
      </c>
      <c r="J6" s="465">
        <v>15257</v>
      </c>
      <c r="K6" s="534">
        <v>16032</v>
      </c>
      <c r="L6" s="534">
        <v>17314</v>
      </c>
      <c r="M6" s="534">
        <v>17398</v>
      </c>
      <c r="N6" s="467"/>
      <c r="O6" s="463" t="s">
        <v>17</v>
      </c>
      <c r="P6" s="468"/>
      <c r="Q6" s="451"/>
      <c r="R6" s="451"/>
    </row>
    <row r="7" spans="1:18" ht="48" customHeight="1">
      <c r="A7" s="461" t="s">
        <v>9</v>
      </c>
      <c r="B7" s="462" t="s">
        <v>504</v>
      </c>
      <c r="C7" s="461" t="s">
        <v>11</v>
      </c>
      <c r="D7" s="461" t="s">
        <v>12</v>
      </c>
      <c r="E7" s="463" t="s">
        <v>13</v>
      </c>
      <c r="F7" s="463" t="s">
        <v>16</v>
      </c>
      <c r="G7" s="464" t="s">
        <v>15</v>
      </c>
      <c r="H7" s="465">
        <v>15182</v>
      </c>
      <c r="I7" s="465">
        <v>14398</v>
      </c>
      <c r="J7" s="465">
        <v>15257</v>
      </c>
      <c r="K7" s="534">
        <v>16032</v>
      </c>
      <c r="L7" s="534">
        <v>17314</v>
      </c>
      <c r="M7" s="534">
        <v>17398</v>
      </c>
      <c r="N7" s="467"/>
      <c r="O7" s="463" t="s">
        <v>17</v>
      </c>
      <c r="P7" s="468"/>
      <c r="Q7" s="451"/>
      <c r="R7" s="451"/>
    </row>
    <row r="8" spans="1:18" ht="65.25">
      <c r="A8" s="461" t="s">
        <v>9</v>
      </c>
      <c r="B8" s="462" t="s">
        <v>504</v>
      </c>
      <c r="C8" s="461" t="s">
        <v>11</v>
      </c>
      <c r="D8" s="461" t="s">
        <v>18</v>
      </c>
      <c r="E8" s="461" t="s">
        <v>19</v>
      </c>
      <c r="F8" s="469" t="s">
        <v>506</v>
      </c>
      <c r="G8" s="470" t="s">
        <v>21</v>
      </c>
      <c r="H8" s="471">
        <v>320271</v>
      </c>
      <c r="I8" s="471">
        <v>321838</v>
      </c>
      <c r="J8" s="471">
        <v>309329</v>
      </c>
      <c r="K8" s="479">
        <v>296278</v>
      </c>
      <c r="L8" s="479">
        <v>284615</v>
      </c>
      <c r="M8" s="479">
        <v>296157</v>
      </c>
      <c r="N8" s="473"/>
      <c r="O8" s="463" t="s">
        <v>17</v>
      </c>
      <c r="P8" s="448"/>
    </row>
    <row r="9" spans="1:18" ht="65.25">
      <c r="A9" s="461" t="s">
        <v>9</v>
      </c>
      <c r="B9" s="462" t="s">
        <v>504</v>
      </c>
      <c r="C9" s="461" t="s">
        <v>11</v>
      </c>
      <c r="D9" s="461" t="s">
        <v>18</v>
      </c>
      <c r="E9" s="461" t="s">
        <v>19</v>
      </c>
      <c r="F9" s="469" t="s">
        <v>507</v>
      </c>
      <c r="G9" s="470" t="s">
        <v>21</v>
      </c>
      <c r="H9" s="471">
        <v>262474</v>
      </c>
      <c r="I9" s="471">
        <v>259217</v>
      </c>
      <c r="J9" s="471">
        <v>6060</v>
      </c>
      <c r="K9" s="479">
        <v>7562</v>
      </c>
      <c r="L9" s="485">
        <v>84905</v>
      </c>
      <c r="M9" s="479">
        <v>163710</v>
      </c>
      <c r="N9" s="473"/>
      <c r="O9" s="463" t="s">
        <v>17</v>
      </c>
      <c r="P9" s="448"/>
    </row>
    <row r="10" spans="1:18" ht="65.25">
      <c r="A10" s="461" t="s">
        <v>9</v>
      </c>
      <c r="B10" s="462" t="s">
        <v>504</v>
      </c>
      <c r="C10" s="461" t="s">
        <v>11</v>
      </c>
      <c r="D10" s="461" t="s">
        <v>18</v>
      </c>
      <c r="E10" s="461" t="s">
        <v>19</v>
      </c>
      <c r="F10" s="474" t="s">
        <v>508</v>
      </c>
      <c r="G10" s="470" t="s">
        <v>21</v>
      </c>
      <c r="H10" s="471">
        <v>319810</v>
      </c>
      <c r="I10" s="471">
        <v>316660</v>
      </c>
      <c r="J10" s="471">
        <v>302146</v>
      </c>
      <c r="K10" s="479">
        <v>293258</v>
      </c>
      <c r="L10" s="479">
        <v>284861</v>
      </c>
      <c r="M10" s="479">
        <v>289869</v>
      </c>
      <c r="N10" s="473"/>
      <c r="O10" s="463" t="s">
        <v>17</v>
      </c>
      <c r="P10" s="448"/>
    </row>
    <row r="11" spans="1:18" ht="65.25">
      <c r="A11" s="461" t="s">
        <v>9</v>
      </c>
      <c r="B11" s="462" t="s">
        <v>504</v>
      </c>
      <c r="C11" s="461" t="s">
        <v>11</v>
      </c>
      <c r="D11" s="461" t="s">
        <v>18</v>
      </c>
      <c r="E11" s="461" t="s">
        <v>19</v>
      </c>
      <c r="F11" s="474" t="s">
        <v>509</v>
      </c>
      <c r="G11" s="470" t="s">
        <v>21</v>
      </c>
      <c r="H11" s="471">
        <v>262474</v>
      </c>
      <c r="I11" s="471">
        <v>258934</v>
      </c>
      <c r="J11" s="471">
        <v>5999</v>
      </c>
      <c r="K11" s="479">
        <v>7522</v>
      </c>
      <c r="L11" s="485">
        <v>84729</v>
      </c>
      <c r="M11" s="479">
        <v>163390</v>
      </c>
      <c r="N11" s="473"/>
      <c r="O11" s="463" t="s">
        <v>17</v>
      </c>
      <c r="P11" s="448"/>
    </row>
    <row r="12" spans="1:18" ht="65.25">
      <c r="A12" s="461" t="s">
        <v>9</v>
      </c>
      <c r="B12" s="462" t="s">
        <v>504</v>
      </c>
      <c r="C12" s="461" t="s">
        <v>11</v>
      </c>
      <c r="D12" s="461" t="s">
        <v>18</v>
      </c>
      <c r="E12" s="461" t="s">
        <v>19</v>
      </c>
      <c r="F12" s="469" t="s">
        <v>510</v>
      </c>
      <c r="G12" s="470" t="s">
        <v>28</v>
      </c>
      <c r="H12" s="471">
        <v>700</v>
      </c>
      <c r="I12" s="471">
        <v>715</v>
      </c>
      <c r="J12" s="471">
        <v>699</v>
      </c>
      <c r="K12" s="479">
        <v>693</v>
      </c>
      <c r="L12" s="479">
        <v>694</v>
      </c>
      <c r="M12" s="479">
        <v>791</v>
      </c>
      <c r="N12" s="475"/>
      <c r="O12" s="476"/>
      <c r="P12" s="448"/>
    </row>
    <row r="13" spans="1:18" ht="65.25">
      <c r="A13" s="461" t="s">
        <v>9</v>
      </c>
      <c r="B13" s="462" t="s">
        <v>504</v>
      </c>
      <c r="C13" s="461" t="s">
        <v>11</v>
      </c>
      <c r="D13" s="461" t="s">
        <v>18</v>
      </c>
      <c r="E13" s="461" t="s">
        <v>19</v>
      </c>
      <c r="F13" s="469" t="s">
        <v>511</v>
      </c>
      <c r="G13" s="470" t="s">
        <v>28</v>
      </c>
      <c r="H13" s="471">
        <v>766</v>
      </c>
      <c r="I13" s="471">
        <v>759</v>
      </c>
      <c r="J13" s="471">
        <v>712</v>
      </c>
      <c r="K13" s="479">
        <v>709</v>
      </c>
      <c r="L13" s="479">
        <v>690</v>
      </c>
      <c r="M13" s="479">
        <v>798</v>
      </c>
      <c r="N13" s="475"/>
      <c r="O13" s="476"/>
      <c r="P13" s="448"/>
    </row>
    <row r="14" spans="1:18" ht="65.25">
      <c r="A14" s="461" t="s">
        <v>9</v>
      </c>
      <c r="B14" s="462" t="s">
        <v>504</v>
      </c>
      <c r="C14" s="461" t="s">
        <v>11</v>
      </c>
      <c r="D14" s="461" t="s">
        <v>18</v>
      </c>
      <c r="E14" s="461" t="s">
        <v>31</v>
      </c>
      <c r="F14" s="477" t="s">
        <v>99</v>
      </c>
      <c r="G14" s="470" t="s">
        <v>21</v>
      </c>
      <c r="H14" s="465">
        <v>423377</v>
      </c>
      <c r="I14" s="465">
        <v>423377</v>
      </c>
      <c r="J14" s="465">
        <v>423377</v>
      </c>
      <c r="K14" s="465">
        <v>423377</v>
      </c>
      <c r="L14" s="465">
        <v>423377</v>
      </c>
      <c r="M14" s="465">
        <v>423377</v>
      </c>
      <c r="N14" s="478"/>
      <c r="O14" s="463" t="s">
        <v>40</v>
      </c>
      <c r="P14" s="448"/>
    </row>
    <row r="15" spans="1:18" ht="65.25">
      <c r="A15" s="461" t="s">
        <v>9</v>
      </c>
      <c r="B15" s="462" t="s">
        <v>504</v>
      </c>
      <c r="C15" s="461" t="s">
        <v>11</v>
      </c>
      <c r="D15" s="461" t="s">
        <v>18</v>
      </c>
      <c r="E15" s="461" t="s">
        <v>31</v>
      </c>
      <c r="F15" s="477" t="s">
        <v>100</v>
      </c>
      <c r="G15" s="470" t="s">
        <v>102</v>
      </c>
      <c r="H15" s="471">
        <v>140</v>
      </c>
      <c r="I15" s="471">
        <v>140</v>
      </c>
      <c r="J15" s="471">
        <v>140</v>
      </c>
      <c r="K15" s="471">
        <v>140</v>
      </c>
      <c r="L15" s="471">
        <v>140</v>
      </c>
      <c r="M15" s="479">
        <v>140</v>
      </c>
      <c r="N15" s="461"/>
      <c r="O15" s="476"/>
      <c r="P15" s="448"/>
    </row>
    <row r="16" spans="1:18" ht="65.25">
      <c r="A16" s="461" t="s">
        <v>9</v>
      </c>
      <c r="B16" s="462" t="s">
        <v>504</v>
      </c>
      <c r="C16" s="461" t="s">
        <v>11</v>
      </c>
      <c r="D16" s="461" t="s">
        <v>18</v>
      </c>
      <c r="E16" s="461" t="s">
        <v>31</v>
      </c>
      <c r="F16" s="477" t="s">
        <v>101</v>
      </c>
      <c r="G16" s="470" t="s">
        <v>103</v>
      </c>
      <c r="H16" s="471">
        <v>321274</v>
      </c>
      <c r="I16" s="471">
        <v>278640</v>
      </c>
      <c r="J16" s="471">
        <v>278000</v>
      </c>
      <c r="K16" s="471">
        <v>265000</v>
      </c>
      <c r="L16" s="480"/>
      <c r="M16" s="480"/>
      <c r="N16" s="481"/>
      <c r="O16" s="476"/>
      <c r="P16" s="448"/>
    </row>
    <row r="17" spans="1:16" ht="33.75" customHeight="1">
      <c r="A17" s="461" t="s">
        <v>9</v>
      </c>
      <c r="B17" s="462" t="s">
        <v>504</v>
      </c>
      <c r="C17" s="461" t="s">
        <v>11</v>
      </c>
      <c r="D17" s="461" t="s">
        <v>18</v>
      </c>
      <c r="E17" s="461" t="s">
        <v>32</v>
      </c>
      <c r="F17" s="477" t="s">
        <v>33</v>
      </c>
      <c r="G17" s="470" t="s">
        <v>104</v>
      </c>
      <c r="H17" s="465" t="s">
        <v>34</v>
      </c>
      <c r="I17" s="465"/>
      <c r="J17" s="465"/>
      <c r="K17" s="465"/>
      <c r="L17" s="465"/>
      <c r="M17" s="465"/>
      <c r="N17" s="482"/>
      <c r="O17" s="461" t="s">
        <v>39</v>
      </c>
      <c r="P17" s="448"/>
    </row>
    <row r="18" spans="1:16" ht="108.75">
      <c r="A18" s="461" t="s">
        <v>9</v>
      </c>
      <c r="B18" s="462" t="s">
        <v>504</v>
      </c>
      <c r="C18" s="461" t="s">
        <v>11</v>
      </c>
      <c r="D18" s="461" t="s">
        <v>18</v>
      </c>
      <c r="E18" s="461" t="s">
        <v>32</v>
      </c>
      <c r="F18" s="477" t="s">
        <v>35</v>
      </c>
      <c r="G18" s="470" t="s">
        <v>105</v>
      </c>
      <c r="H18" s="483" t="s">
        <v>36</v>
      </c>
      <c r="I18" s="465"/>
      <c r="J18" s="465"/>
      <c r="K18" s="465"/>
      <c r="L18" s="465"/>
      <c r="M18" s="465"/>
      <c r="N18" s="482"/>
      <c r="O18" s="476"/>
      <c r="P18" s="448"/>
    </row>
    <row r="19" spans="1:16" ht="21" customHeight="1">
      <c r="A19" s="461" t="s">
        <v>9</v>
      </c>
      <c r="B19" s="462" t="s">
        <v>504</v>
      </c>
      <c r="C19" s="461" t="s">
        <v>11</v>
      </c>
      <c r="D19" s="461" t="s">
        <v>18</v>
      </c>
      <c r="E19" s="461" t="s">
        <v>32</v>
      </c>
      <c r="F19" s="477" t="s">
        <v>37</v>
      </c>
      <c r="G19" s="470" t="s">
        <v>105</v>
      </c>
      <c r="H19" s="465" t="s">
        <v>38</v>
      </c>
      <c r="I19" s="465"/>
      <c r="J19" s="465"/>
      <c r="K19" s="465"/>
      <c r="L19" s="465"/>
      <c r="M19" s="465"/>
      <c r="N19" s="482"/>
      <c r="O19" s="476"/>
      <c r="P19" s="448"/>
    </row>
    <row r="20" spans="1:16" ht="65.25">
      <c r="A20" s="461" t="s">
        <v>9</v>
      </c>
      <c r="B20" s="462" t="s">
        <v>504</v>
      </c>
      <c r="C20" s="461" t="s">
        <v>11</v>
      </c>
      <c r="D20" s="461" t="s">
        <v>18</v>
      </c>
      <c r="E20" s="477" t="s">
        <v>41</v>
      </c>
      <c r="F20" s="461" t="s">
        <v>43</v>
      </c>
      <c r="G20" s="470" t="s">
        <v>105</v>
      </c>
      <c r="H20" s="479" t="s">
        <v>51</v>
      </c>
      <c r="I20" s="479"/>
      <c r="J20" s="479"/>
      <c r="K20" s="479"/>
      <c r="L20" s="479"/>
      <c r="M20" s="479"/>
      <c r="N20" s="461"/>
      <c r="O20" s="461" t="s">
        <v>496</v>
      </c>
      <c r="P20" s="448"/>
    </row>
    <row r="21" spans="1:16" ht="65.25">
      <c r="A21" s="461" t="s">
        <v>9</v>
      </c>
      <c r="B21" s="462" t="s">
        <v>504</v>
      </c>
      <c r="C21" s="461" t="s">
        <v>11</v>
      </c>
      <c r="D21" s="461" t="s">
        <v>18</v>
      </c>
      <c r="E21" s="477" t="s">
        <v>41</v>
      </c>
      <c r="F21" s="461" t="s">
        <v>44</v>
      </c>
      <c r="G21" s="470" t="s">
        <v>105</v>
      </c>
      <c r="H21" s="479" t="s">
        <v>51</v>
      </c>
      <c r="I21" s="479"/>
      <c r="J21" s="479"/>
      <c r="K21" s="479"/>
      <c r="L21" s="479"/>
      <c r="M21" s="479"/>
      <c r="N21" s="461"/>
      <c r="O21" s="476"/>
      <c r="P21" s="448"/>
    </row>
    <row r="22" spans="1:16" ht="65.25">
      <c r="A22" s="461" t="s">
        <v>9</v>
      </c>
      <c r="B22" s="462" t="s">
        <v>504</v>
      </c>
      <c r="C22" s="461" t="s">
        <v>11</v>
      </c>
      <c r="D22" s="461" t="s">
        <v>18</v>
      </c>
      <c r="E22" s="477" t="s">
        <v>41</v>
      </c>
      <c r="F22" s="461" t="s">
        <v>45</v>
      </c>
      <c r="G22" s="470" t="s">
        <v>105</v>
      </c>
      <c r="H22" s="479" t="s">
        <v>51</v>
      </c>
      <c r="I22" s="479"/>
      <c r="J22" s="479"/>
      <c r="K22" s="479"/>
      <c r="L22" s="479"/>
      <c r="M22" s="479"/>
      <c r="N22" s="461"/>
      <c r="O22" s="476"/>
      <c r="P22" s="448"/>
    </row>
    <row r="23" spans="1:16" ht="65.25">
      <c r="A23" s="461" t="s">
        <v>9</v>
      </c>
      <c r="B23" s="462" t="s">
        <v>504</v>
      </c>
      <c r="C23" s="461" t="s">
        <v>11</v>
      </c>
      <c r="D23" s="461" t="s">
        <v>18</v>
      </c>
      <c r="E23" s="477" t="s">
        <v>42</v>
      </c>
      <c r="F23" s="461" t="s">
        <v>46</v>
      </c>
      <c r="G23" s="484"/>
      <c r="H23" s="479" t="s">
        <v>105</v>
      </c>
      <c r="I23" s="485">
        <v>116</v>
      </c>
      <c r="J23" s="485">
        <v>143</v>
      </c>
      <c r="K23" s="485">
        <v>157</v>
      </c>
      <c r="L23" s="485">
        <v>181</v>
      </c>
      <c r="M23" s="485">
        <v>201</v>
      </c>
      <c r="N23" s="470"/>
      <c r="O23" s="461" t="s">
        <v>127</v>
      </c>
      <c r="P23" s="448"/>
    </row>
    <row r="24" spans="1:16" ht="27.75" customHeight="1">
      <c r="A24" s="461" t="s">
        <v>9</v>
      </c>
      <c r="B24" s="462" t="s">
        <v>504</v>
      </c>
      <c r="C24" s="461" t="s">
        <v>11</v>
      </c>
      <c r="D24" s="461" t="s">
        <v>18</v>
      </c>
      <c r="E24" s="477" t="s">
        <v>42</v>
      </c>
      <c r="F24" s="461" t="s">
        <v>47</v>
      </c>
      <c r="G24" s="464"/>
      <c r="H24" s="479" t="s">
        <v>51</v>
      </c>
      <c r="I24" s="479"/>
      <c r="J24" s="479"/>
      <c r="K24" s="479"/>
      <c r="L24" s="479"/>
      <c r="M24" s="479"/>
      <c r="N24" s="470"/>
      <c r="O24" s="476"/>
      <c r="P24" s="448"/>
    </row>
    <row r="25" spans="1:16" ht="65.25">
      <c r="A25" s="461" t="s">
        <v>9</v>
      </c>
      <c r="B25" s="462" t="s">
        <v>504</v>
      </c>
      <c r="C25" s="461" t="s">
        <v>11</v>
      </c>
      <c r="D25" s="461" t="s">
        <v>48</v>
      </c>
      <c r="E25" s="461" t="s">
        <v>49</v>
      </c>
      <c r="F25" s="477" t="s">
        <v>107</v>
      </c>
      <c r="G25" s="470" t="s">
        <v>106</v>
      </c>
      <c r="H25" s="471">
        <v>0</v>
      </c>
      <c r="I25" s="471">
        <v>0</v>
      </c>
      <c r="J25" s="471">
        <v>0</v>
      </c>
      <c r="K25" s="486">
        <v>0</v>
      </c>
      <c r="L25" s="486">
        <v>0</v>
      </c>
      <c r="M25" s="485">
        <v>0</v>
      </c>
      <c r="N25" s="470"/>
      <c r="O25" s="463" t="s">
        <v>17</v>
      </c>
      <c r="P25" s="448"/>
    </row>
    <row r="26" spans="1:16" ht="65.25">
      <c r="A26" s="461" t="s">
        <v>9</v>
      </c>
      <c r="B26" s="462" t="s">
        <v>504</v>
      </c>
      <c r="C26" s="461" t="s">
        <v>11</v>
      </c>
      <c r="D26" s="461" t="s">
        <v>48</v>
      </c>
      <c r="E26" s="461" t="s">
        <v>49</v>
      </c>
      <c r="F26" s="477" t="s">
        <v>108</v>
      </c>
      <c r="G26" s="470" t="s">
        <v>106</v>
      </c>
      <c r="H26" s="487">
        <v>1956</v>
      </c>
      <c r="I26" s="465">
        <v>5130.2124999999996</v>
      </c>
      <c r="J26" s="465">
        <v>2789</v>
      </c>
      <c r="K26" s="488"/>
      <c r="L26" s="488"/>
      <c r="M26" s="488"/>
      <c r="N26" s="489"/>
      <c r="O26" s="463" t="s">
        <v>17</v>
      </c>
      <c r="P26" s="448"/>
    </row>
    <row r="27" spans="1:16" ht="65.25">
      <c r="A27" s="461" t="s">
        <v>9</v>
      </c>
      <c r="B27" s="462" t="s">
        <v>504</v>
      </c>
      <c r="C27" s="461" t="s">
        <v>11</v>
      </c>
      <c r="D27" s="461" t="s">
        <v>48</v>
      </c>
      <c r="E27" s="461" t="s">
        <v>49</v>
      </c>
      <c r="F27" s="461" t="s">
        <v>50</v>
      </c>
      <c r="G27" s="470" t="s">
        <v>105</v>
      </c>
      <c r="H27" s="479" t="s">
        <v>51</v>
      </c>
      <c r="I27" s="479"/>
      <c r="J27" s="479"/>
      <c r="K27" s="479"/>
      <c r="L27" s="479"/>
      <c r="M27" s="479"/>
      <c r="N27" s="470"/>
      <c r="O27" s="463" t="s">
        <v>17</v>
      </c>
      <c r="P27" s="448"/>
    </row>
    <row r="28" spans="1:16" ht="65.25">
      <c r="A28" s="461" t="s">
        <v>9</v>
      </c>
      <c r="B28" s="462" t="s">
        <v>504</v>
      </c>
      <c r="C28" s="461" t="s">
        <v>11</v>
      </c>
      <c r="D28" s="461" t="s">
        <v>52</v>
      </c>
      <c r="E28" s="461" t="s">
        <v>53</v>
      </c>
      <c r="F28" s="477" t="s">
        <v>109</v>
      </c>
      <c r="G28" s="470" t="s">
        <v>15</v>
      </c>
      <c r="H28" s="490">
        <v>15182</v>
      </c>
      <c r="I28" s="490">
        <v>14398</v>
      </c>
      <c r="J28" s="465">
        <v>15232</v>
      </c>
      <c r="K28" s="491"/>
      <c r="L28" s="491"/>
      <c r="M28" s="491"/>
      <c r="N28" s="492"/>
      <c r="O28" s="476"/>
      <c r="P28" s="448"/>
    </row>
    <row r="29" spans="1:16" ht="65.25">
      <c r="A29" s="461" t="s">
        <v>9</v>
      </c>
      <c r="B29" s="462" t="s">
        <v>504</v>
      </c>
      <c r="C29" s="461" t="s">
        <v>11</v>
      </c>
      <c r="D29" s="461" t="s">
        <v>52</v>
      </c>
      <c r="E29" s="461" t="s">
        <v>53</v>
      </c>
      <c r="F29" s="477" t="s">
        <v>128</v>
      </c>
      <c r="G29" s="470" t="s">
        <v>15</v>
      </c>
      <c r="H29" s="490">
        <v>197</v>
      </c>
      <c r="I29" s="490">
        <v>299</v>
      </c>
      <c r="J29" s="471">
        <v>389</v>
      </c>
      <c r="K29" s="491"/>
      <c r="L29" s="491"/>
      <c r="M29" s="491"/>
      <c r="N29" s="492"/>
      <c r="O29" s="476"/>
      <c r="P29" s="448"/>
    </row>
    <row r="30" spans="1:16" ht="65.25">
      <c r="A30" s="461" t="s">
        <v>9</v>
      </c>
      <c r="B30" s="462" t="s">
        <v>504</v>
      </c>
      <c r="C30" s="461" t="s">
        <v>11</v>
      </c>
      <c r="D30" s="461" t="s">
        <v>52</v>
      </c>
      <c r="E30" s="461" t="s">
        <v>53</v>
      </c>
      <c r="F30" s="477" t="s">
        <v>129</v>
      </c>
      <c r="G30" s="470" t="s">
        <v>130</v>
      </c>
      <c r="H30" s="471">
        <v>149</v>
      </c>
      <c r="I30" s="491"/>
      <c r="J30" s="491"/>
      <c r="K30" s="487"/>
      <c r="L30" s="487"/>
      <c r="M30" s="491"/>
      <c r="N30" s="492"/>
      <c r="O30" s="476"/>
      <c r="P30" s="448"/>
    </row>
    <row r="31" spans="1:16" ht="65.25">
      <c r="A31" s="461" t="s">
        <v>9</v>
      </c>
      <c r="B31" s="462" t="s">
        <v>504</v>
      </c>
      <c r="C31" s="461" t="s">
        <v>11</v>
      </c>
      <c r="D31" s="461" t="s">
        <v>52</v>
      </c>
      <c r="E31" s="461" t="s">
        <v>54</v>
      </c>
      <c r="F31" s="493" t="s">
        <v>512</v>
      </c>
      <c r="G31" s="470" t="s">
        <v>110</v>
      </c>
      <c r="H31" s="465">
        <v>226411.9</v>
      </c>
      <c r="I31" s="465">
        <v>226411.9</v>
      </c>
      <c r="J31" s="465">
        <v>204627</v>
      </c>
      <c r="K31" s="491">
        <v>253086</v>
      </c>
      <c r="L31" s="479">
        <v>216471</v>
      </c>
      <c r="M31" s="494">
        <v>229192</v>
      </c>
      <c r="N31" s="467"/>
      <c r="O31" s="461" t="s">
        <v>17</v>
      </c>
      <c r="P31" s="448"/>
    </row>
    <row r="32" spans="1:16" ht="65.25">
      <c r="A32" s="461" t="s">
        <v>9</v>
      </c>
      <c r="B32" s="462" t="s">
        <v>504</v>
      </c>
      <c r="C32" s="461" t="s">
        <v>11</v>
      </c>
      <c r="D32" s="461" t="s">
        <v>52</v>
      </c>
      <c r="E32" s="461" t="s">
        <v>54</v>
      </c>
      <c r="F32" s="493" t="s">
        <v>513</v>
      </c>
      <c r="G32" s="470" t="s">
        <v>110</v>
      </c>
      <c r="H32" s="465">
        <v>196530.90599999999</v>
      </c>
      <c r="I32" s="465">
        <v>196530.90599999999</v>
      </c>
      <c r="J32" s="465">
        <v>5333</v>
      </c>
      <c r="K32" s="491">
        <v>66983</v>
      </c>
      <c r="L32" s="479">
        <v>67715</v>
      </c>
      <c r="M32" s="494">
        <v>130384</v>
      </c>
      <c r="N32" s="467"/>
      <c r="O32" s="461" t="s">
        <v>17</v>
      </c>
      <c r="P32" s="448"/>
    </row>
    <row r="33" spans="1:16" ht="65.25">
      <c r="A33" s="461" t="s">
        <v>9</v>
      </c>
      <c r="B33" s="462" t="s">
        <v>504</v>
      </c>
      <c r="C33" s="461" t="s">
        <v>11</v>
      </c>
      <c r="D33" s="461" t="s">
        <v>52</v>
      </c>
      <c r="E33" s="461" t="s">
        <v>54</v>
      </c>
      <c r="F33" s="495" t="s">
        <v>56</v>
      </c>
      <c r="G33" s="496" t="s">
        <v>110</v>
      </c>
      <c r="H33" s="497"/>
      <c r="I33" s="497"/>
      <c r="J33" s="497"/>
      <c r="K33" s="497"/>
      <c r="L33" s="497"/>
      <c r="M33" s="498"/>
      <c r="N33" s="496"/>
      <c r="O33" s="499"/>
      <c r="P33" s="500"/>
    </row>
    <row r="34" spans="1:16" ht="87">
      <c r="A34" s="461" t="s">
        <v>9</v>
      </c>
      <c r="B34" s="462" t="s">
        <v>504</v>
      </c>
      <c r="C34" s="461" t="s">
        <v>65</v>
      </c>
      <c r="D34" s="461" t="s">
        <v>58</v>
      </c>
      <c r="E34" s="461" t="s">
        <v>59</v>
      </c>
      <c r="F34" s="461" t="s">
        <v>60</v>
      </c>
      <c r="G34" s="470" t="s">
        <v>105</v>
      </c>
      <c r="H34" s="494" t="s">
        <v>497</v>
      </c>
      <c r="I34" s="479"/>
      <c r="J34" s="479"/>
      <c r="K34" s="479"/>
      <c r="L34" s="479"/>
      <c r="M34" s="479"/>
      <c r="N34" s="461"/>
      <c r="O34" s="477" t="s">
        <v>61</v>
      </c>
      <c r="P34" s="448"/>
    </row>
    <row r="35" spans="1:16" ht="65.25">
      <c r="A35" s="461" t="s">
        <v>9</v>
      </c>
      <c r="B35" s="462" t="s">
        <v>504</v>
      </c>
      <c r="C35" s="461" t="s">
        <v>65</v>
      </c>
      <c r="D35" s="461" t="s">
        <v>62</v>
      </c>
      <c r="E35" s="461" t="s">
        <v>63</v>
      </c>
      <c r="F35" s="477" t="s">
        <v>113</v>
      </c>
      <c r="G35" s="470" t="s">
        <v>114</v>
      </c>
      <c r="H35" s="471">
        <f>183211+201055</f>
        <v>384266</v>
      </c>
      <c r="I35" s="471">
        <f>226412+196531</f>
        <v>422943</v>
      </c>
      <c r="J35" s="471">
        <f>204627+5333</f>
        <v>209960</v>
      </c>
      <c r="K35" s="471">
        <v>320069</v>
      </c>
      <c r="L35" s="486">
        <v>284186</v>
      </c>
      <c r="M35" s="486">
        <v>359576</v>
      </c>
      <c r="N35" s="501"/>
      <c r="O35" s="461" t="s">
        <v>17</v>
      </c>
      <c r="P35" s="448"/>
    </row>
    <row r="36" spans="1:16" ht="65.25">
      <c r="A36" s="461" t="s">
        <v>9</v>
      </c>
      <c r="B36" s="462" t="s">
        <v>504</v>
      </c>
      <c r="C36" s="461" t="s">
        <v>65</v>
      </c>
      <c r="D36" s="461" t="s">
        <v>62</v>
      </c>
      <c r="E36" s="461" t="s">
        <v>63</v>
      </c>
      <c r="F36" s="502" t="s">
        <v>64</v>
      </c>
      <c r="G36" s="496" t="s">
        <v>114</v>
      </c>
      <c r="H36" s="497"/>
      <c r="I36" s="497"/>
      <c r="J36" s="497"/>
      <c r="K36" s="497"/>
      <c r="L36" s="498"/>
      <c r="M36" s="498"/>
      <c r="N36" s="496"/>
      <c r="O36" s="499"/>
      <c r="P36" s="500"/>
    </row>
    <row r="37" spans="1:16" ht="65.25">
      <c r="A37" s="461" t="s">
        <v>9</v>
      </c>
      <c r="B37" s="462" t="s">
        <v>504</v>
      </c>
      <c r="C37" s="461" t="s">
        <v>66</v>
      </c>
      <c r="D37" s="461" t="s">
        <v>67</v>
      </c>
      <c r="E37" s="461" t="s">
        <v>68</v>
      </c>
      <c r="F37" s="477" t="s">
        <v>69</v>
      </c>
      <c r="G37" s="470" t="s">
        <v>102</v>
      </c>
      <c r="H37" s="485" t="s">
        <v>105</v>
      </c>
      <c r="I37" s="485" t="s">
        <v>105</v>
      </c>
      <c r="J37" s="485">
        <v>23</v>
      </c>
      <c r="K37" s="485">
        <v>23</v>
      </c>
      <c r="L37" s="485">
        <v>20</v>
      </c>
      <c r="M37" s="485">
        <v>19</v>
      </c>
      <c r="N37" s="470"/>
      <c r="O37" s="461" t="s">
        <v>196</v>
      </c>
      <c r="P37" s="448"/>
    </row>
    <row r="38" spans="1:16" ht="65.25">
      <c r="A38" s="461" t="s">
        <v>9</v>
      </c>
      <c r="B38" s="462" t="s">
        <v>504</v>
      </c>
      <c r="C38" s="461" t="s">
        <v>66</v>
      </c>
      <c r="D38" s="461" t="s">
        <v>67</v>
      </c>
      <c r="E38" s="461" t="s">
        <v>68</v>
      </c>
      <c r="F38" s="477" t="s">
        <v>70</v>
      </c>
      <c r="G38" s="470" t="s">
        <v>115</v>
      </c>
      <c r="H38" s="479" t="s">
        <v>195</v>
      </c>
      <c r="I38" s="479"/>
      <c r="J38" s="479"/>
      <c r="K38" s="479"/>
      <c r="L38" s="479"/>
      <c r="M38" s="479"/>
      <c r="N38" s="470"/>
      <c r="O38" s="476"/>
      <c r="P38" s="448"/>
    </row>
    <row r="39" spans="1:16" ht="65.25">
      <c r="A39" s="461" t="s">
        <v>9</v>
      </c>
      <c r="B39" s="462" t="s">
        <v>504</v>
      </c>
      <c r="C39" s="461" t="s">
        <v>66</v>
      </c>
      <c r="D39" s="461" t="s">
        <v>67</v>
      </c>
      <c r="E39" s="461" t="s">
        <v>68</v>
      </c>
      <c r="F39" s="477" t="s">
        <v>116</v>
      </c>
      <c r="G39" s="470" t="s">
        <v>117</v>
      </c>
      <c r="H39" s="485" t="s">
        <v>105</v>
      </c>
      <c r="I39" s="485" t="s">
        <v>105</v>
      </c>
      <c r="J39" s="485">
        <v>21</v>
      </c>
      <c r="K39" s="485">
        <v>21</v>
      </c>
      <c r="L39" s="485">
        <v>21</v>
      </c>
      <c r="M39" s="485">
        <v>21</v>
      </c>
      <c r="N39" s="470"/>
      <c r="O39" s="476"/>
      <c r="P39" s="448"/>
    </row>
    <row r="40" spans="1:16" ht="65.25">
      <c r="A40" s="461" t="s">
        <v>9</v>
      </c>
      <c r="B40" s="462" t="s">
        <v>504</v>
      </c>
      <c r="C40" s="461" t="s">
        <v>66</v>
      </c>
      <c r="D40" s="461" t="s">
        <v>71</v>
      </c>
      <c r="E40" s="461" t="s">
        <v>72</v>
      </c>
      <c r="F40" s="477" t="s">
        <v>73</v>
      </c>
      <c r="G40" s="470" t="s">
        <v>118</v>
      </c>
      <c r="H40" s="471">
        <v>10</v>
      </c>
      <c r="I40" s="471">
        <v>10</v>
      </c>
      <c r="J40" s="471">
        <v>10</v>
      </c>
      <c r="K40" s="471">
        <v>10</v>
      </c>
      <c r="L40" s="471">
        <v>10</v>
      </c>
      <c r="M40" s="471">
        <v>10</v>
      </c>
      <c r="N40" s="482"/>
      <c r="O40" s="461" t="s">
        <v>84</v>
      </c>
      <c r="P40" s="448"/>
    </row>
    <row r="41" spans="1:16" ht="65.25">
      <c r="A41" s="461" t="s">
        <v>9</v>
      </c>
      <c r="B41" s="462" t="s">
        <v>504</v>
      </c>
      <c r="C41" s="461" t="s">
        <v>66</v>
      </c>
      <c r="D41" s="461" t="s">
        <v>71</v>
      </c>
      <c r="E41" s="461" t="s">
        <v>72</v>
      </c>
      <c r="F41" s="477" t="s">
        <v>74</v>
      </c>
      <c r="G41" s="470" t="s">
        <v>119</v>
      </c>
      <c r="H41" s="471">
        <v>32</v>
      </c>
      <c r="I41" s="471">
        <v>30</v>
      </c>
      <c r="J41" s="471">
        <v>35</v>
      </c>
      <c r="K41" s="471">
        <v>35</v>
      </c>
      <c r="L41" s="471">
        <v>35</v>
      </c>
      <c r="M41" s="471">
        <v>35</v>
      </c>
      <c r="N41" s="482"/>
      <c r="O41" s="476"/>
      <c r="P41" s="448"/>
    </row>
    <row r="42" spans="1:16" ht="65.25">
      <c r="A42" s="461" t="s">
        <v>9</v>
      </c>
      <c r="B42" s="462" t="s">
        <v>504</v>
      </c>
      <c r="C42" s="461" t="s">
        <v>75</v>
      </c>
      <c r="D42" s="461" t="s">
        <v>76</v>
      </c>
      <c r="E42" s="461" t="s">
        <v>77</v>
      </c>
      <c r="F42" s="477" t="s">
        <v>120</v>
      </c>
      <c r="G42" s="470" t="s">
        <v>15</v>
      </c>
      <c r="H42" s="497" t="s">
        <v>57</v>
      </c>
      <c r="I42" s="497" t="s">
        <v>57</v>
      </c>
      <c r="J42" s="471">
        <v>47</v>
      </c>
      <c r="K42" s="471">
        <v>43</v>
      </c>
      <c r="L42" s="485">
        <v>40</v>
      </c>
      <c r="M42" s="485">
        <v>38</v>
      </c>
      <c r="N42" s="470"/>
      <c r="O42" s="461" t="s">
        <v>78</v>
      </c>
      <c r="P42" s="448"/>
    </row>
    <row r="43" spans="1:16" ht="65.25">
      <c r="A43" s="461" t="s">
        <v>9</v>
      </c>
      <c r="B43" s="462" t="s">
        <v>504</v>
      </c>
      <c r="C43" s="461" t="s">
        <v>75</v>
      </c>
      <c r="D43" s="461" t="s">
        <v>76</v>
      </c>
      <c r="E43" s="461" t="s">
        <v>77</v>
      </c>
      <c r="F43" s="477" t="s">
        <v>121</v>
      </c>
      <c r="G43" s="470" t="s">
        <v>122</v>
      </c>
      <c r="H43" s="490">
        <v>7868</v>
      </c>
      <c r="I43" s="490">
        <v>8000</v>
      </c>
      <c r="J43" s="490">
        <v>7200</v>
      </c>
      <c r="K43" s="490">
        <v>6700</v>
      </c>
      <c r="L43" s="490">
        <v>6700</v>
      </c>
      <c r="M43" s="490">
        <v>6700</v>
      </c>
      <c r="N43" s="503"/>
      <c r="O43" s="476"/>
      <c r="P43" s="448"/>
    </row>
    <row r="44" spans="1:16" ht="48.75" customHeight="1">
      <c r="A44" s="461" t="s">
        <v>9</v>
      </c>
      <c r="B44" s="462" t="s">
        <v>504</v>
      </c>
      <c r="C44" s="461" t="s">
        <v>75</v>
      </c>
      <c r="D44" s="461" t="s">
        <v>79</v>
      </c>
      <c r="E44" s="461" t="s">
        <v>80</v>
      </c>
      <c r="F44" s="477" t="s">
        <v>81</v>
      </c>
      <c r="G44" s="470" t="s">
        <v>123</v>
      </c>
      <c r="H44" s="479" t="s">
        <v>195</v>
      </c>
      <c r="I44" s="479"/>
      <c r="J44" s="479"/>
      <c r="K44" s="479"/>
      <c r="L44" s="479"/>
      <c r="M44" s="479"/>
      <c r="N44" s="470"/>
      <c r="O44" s="461" t="s">
        <v>84</v>
      </c>
      <c r="P44" s="448"/>
    </row>
    <row r="45" spans="1:16" ht="34.5" customHeight="1">
      <c r="A45" s="461" t="s">
        <v>9</v>
      </c>
      <c r="B45" s="462" t="s">
        <v>504</v>
      </c>
      <c r="C45" s="461" t="s">
        <v>75</v>
      </c>
      <c r="D45" s="461" t="s">
        <v>79</v>
      </c>
      <c r="E45" s="461" t="s">
        <v>80</v>
      </c>
      <c r="F45" s="477" t="s">
        <v>82</v>
      </c>
      <c r="G45" s="470" t="s">
        <v>124</v>
      </c>
      <c r="H45" s="479" t="s">
        <v>195</v>
      </c>
      <c r="I45" s="479"/>
      <c r="J45" s="479"/>
      <c r="K45" s="479"/>
      <c r="L45" s="479"/>
      <c r="M45" s="479"/>
      <c r="N45" s="470"/>
      <c r="O45" s="476"/>
      <c r="P45" s="448"/>
    </row>
    <row r="46" spans="1:16" ht="34.5" customHeight="1">
      <c r="A46" s="461" t="s">
        <v>9</v>
      </c>
      <c r="B46" s="462" t="s">
        <v>504</v>
      </c>
      <c r="C46" s="461" t="s">
        <v>75</v>
      </c>
      <c r="D46" s="461" t="s">
        <v>79</v>
      </c>
      <c r="E46" s="461" t="s">
        <v>80</v>
      </c>
      <c r="F46" s="477" t="s">
        <v>83</v>
      </c>
      <c r="G46" s="470" t="s">
        <v>125</v>
      </c>
      <c r="H46" s="479" t="s">
        <v>195</v>
      </c>
      <c r="I46" s="479"/>
      <c r="J46" s="479"/>
      <c r="K46" s="479"/>
      <c r="L46" s="479"/>
      <c r="M46" s="479"/>
      <c r="N46" s="470"/>
      <c r="O46" s="476"/>
      <c r="P46" s="448"/>
    </row>
    <row r="47" spans="1:16" ht="65.25">
      <c r="A47" s="461" t="s">
        <v>9</v>
      </c>
      <c r="B47" s="462" t="s">
        <v>504</v>
      </c>
      <c r="C47" s="461" t="s">
        <v>85</v>
      </c>
      <c r="D47" s="461" t="s">
        <v>86</v>
      </c>
      <c r="E47" s="461" t="s">
        <v>87</v>
      </c>
      <c r="F47" s="461" t="s">
        <v>88</v>
      </c>
      <c r="G47" s="470" t="s">
        <v>89</v>
      </c>
      <c r="H47" s="471">
        <v>240</v>
      </c>
      <c r="I47" s="471">
        <v>240</v>
      </c>
      <c r="J47" s="471">
        <v>270</v>
      </c>
      <c r="K47" s="471">
        <v>270</v>
      </c>
      <c r="L47" s="471">
        <v>270</v>
      </c>
      <c r="M47" s="471">
        <v>270</v>
      </c>
      <c r="N47" s="482"/>
      <c r="O47" s="461" t="s">
        <v>90</v>
      </c>
      <c r="P47" s="448"/>
    </row>
    <row r="48" spans="1:16" ht="65.25">
      <c r="A48" s="461" t="s">
        <v>9</v>
      </c>
      <c r="B48" s="462" t="s">
        <v>504</v>
      </c>
      <c r="C48" s="461" t="s">
        <v>91</v>
      </c>
      <c r="D48" s="461" t="s">
        <v>92</v>
      </c>
      <c r="E48" s="461" t="s">
        <v>87</v>
      </c>
      <c r="F48" s="461" t="s">
        <v>93</v>
      </c>
      <c r="G48" s="470" t="s">
        <v>119</v>
      </c>
      <c r="H48" s="479" t="s">
        <v>195</v>
      </c>
      <c r="I48" s="479"/>
      <c r="J48" s="479"/>
      <c r="K48" s="479"/>
      <c r="L48" s="479"/>
      <c r="M48" s="479"/>
      <c r="N48" s="470"/>
      <c r="O48" s="461" t="s">
        <v>95</v>
      </c>
      <c r="P48" s="448"/>
    </row>
    <row r="49" spans="1:16" ht="65.25">
      <c r="A49" s="461" t="s">
        <v>9</v>
      </c>
      <c r="B49" s="462" t="s">
        <v>504</v>
      </c>
      <c r="C49" s="461" t="s">
        <v>91</v>
      </c>
      <c r="D49" s="461" t="s">
        <v>92</v>
      </c>
      <c r="E49" s="461" t="s">
        <v>87</v>
      </c>
      <c r="F49" s="461" t="s">
        <v>94</v>
      </c>
      <c r="G49" s="470" t="s">
        <v>105</v>
      </c>
      <c r="H49" s="479" t="s">
        <v>195</v>
      </c>
      <c r="I49" s="479"/>
      <c r="J49" s="479"/>
      <c r="K49" s="479"/>
      <c r="L49" s="479"/>
      <c r="M49" s="479"/>
      <c r="N49" s="470"/>
      <c r="O49" s="476"/>
      <c r="P49" s="448"/>
    </row>
    <row r="50" spans="1:16" ht="65.25">
      <c r="A50" s="461" t="s">
        <v>9</v>
      </c>
      <c r="B50" s="462" t="s">
        <v>504</v>
      </c>
      <c r="C50" s="461" t="s">
        <v>91</v>
      </c>
      <c r="D50" s="461" t="s">
        <v>92</v>
      </c>
      <c r="E50" s="461" t="s">
        <v>87</v>
      </c>
      <c r="F50" s="461" t="s">
        <v>96</v>
      </c>
      <c r="G50" s="470" t="s">
        <v>105</v>
      </c>
      <c r="H50" s="479" t="s">
        <v>195</v>
      </c>
      <c r="I50" s="479"/>
      <c r="J50" s="479"/>
      <c r="K50" s="479"/>
      <c r="L50" s="479"/>
      <c r="M50" s="479"/>
      <c r="N50" s="470"/>
      <c r="O50" s="476"/>
      <c r="P50" s="448"/>
    </row>
    <row r="51" spans="1:16" ht="65.25">
      <c r="A51" s="461" t="s">
        <v>9</v>
      </c>
      <c r="B51" s="462" t="s">
        <v>504</v>
      </c>
      <c r="C51" s="461" t="s">
        <v>91</v>
      </c>
      <c r="D51" s="461" t="s">
        <v>92</v>
      </c>
      <c r="E51" s="461" t="s">
        <v>87</v>
      </c>
      <c r="F51" s="461" t="s">
        <v>97</v>
      </c>
      <c r="G51" s="470" t="s">
        <v>105</v>
      </c>
      <c r="H51" s="479" t="s">
        <v>195</v>
      </c>
      <c r="I51" s="479"/>
      <c r="J51" s="479"/>
      <c r="K51" s="479"/>
      <c r="L51" s="479"/>
      <c r="M51" s="479"/>
      <c r="N51" s="470"/>
      <c r="O51" s="461" t="s">
        <v>98</v>
      </c>
      <c r="P51" s="448"/>
    </row>
    <row r="52" spans="1:16" ht="50.25" customHeight="1">
      <c r="A52" s="461" t="s">
        <v>9</v>
      </c>
      <c r="B52" s="504" t="s">
        <v>505</v>
      </c>
      <c r="C52" s="505" t="s">
        <v>356</v>
      </c>
      <c r="D52" s="505" t="s">
        <v>357</v>
      </c>
      <c r="E52" s="506" t="s">
        <v>358</v>
      </c>
      <c r="F52" s="507" t="s">
        <v>359</v>
      </c>
      <c r="G52" s="508" t="s">
        <v>106</v>
      </c>
      <c r="H52" s="483" t="s">
        <v>360</v>
      </c>
      <c r="I52" s="465"/>
      <c r="J52" s="465"/>
      <c r="K52" s="465"/>
      <c r="L52" s="465"/>
      <c r="M52" s="465"/>
      <c r="N52" s="482"/>
      <c r="O52" s="477" t="s">
        <v>361</v>
      </c>
      <c r="P52" s="449"/>
    </row>
    <row r="53" spans="1:16" ht="29.25" customHeight="1">
      <c r="A53" s="461" t="s">
        <v>9</v>
      </c>
      <c r="B53" s="504" t="s">
        <v>505</v>
      </c>
      <c r="C53" s="505" t="s">
        <v>356</v>
      </c>
      <c r="D53" s="505" t="s">
        <v>357</v>
      </c>
      <c r="E53" s="506" t="s">
        <v>358</v>
      </c>
      <c r="F53" s="509" t="s">
        <v>362</v>
      </c>
      <c r="G53" s="508" t="s">
        <v>363</v>
      </c>
      <c r="H53" s="471">
        <v>132303</v>
      </c>
      <c r="I53" s="471">
        <v>122180</v>
      </c>
      <c r="J53" s="471">
        <v>117769</v>
      </c>
      <c r="K53" s="471">
        <v>131194</v>
      </c>
      <c r="L53" s="471">
        <v>134116</v>
      </c>
      <c r="M53" s="471">
        <v>158646</v>
      </c>
      <c r="N53" s="510"/>
      <c r="O53" s="511"/>
      <c r="P53" s="512"/>
    </row>
    <row r="54" spans="1:16" ht="65.25">
      <c r="A54" s="461" t="s">
        <v>9</v>
      </c>
      <c r="B54" s="504" t="s">
        <v>505</v>
      </c>
      <c r="C54" s="505" t="s">
        <v>356</v>
      </c>
      <c r="D54" s="505" t="s">
        <v>357</v>
      </c>
      <c r="E54" s="506" t="s">
        <v>364</v>
      </c>
      <c r="F54" s="477" t="s">
        <v>365</v>
      </c>
      <c r="G54" s="513" t="s">
        <v>105</v>
      </c>
      <c r="H54" s="465" t="s">
        <v>366</v>
      </c>
      <c r="I54" s="465"/>
      <c r="J54" s="465"/>
      <c r="K54" s="465"/>
      <c r="L54" s="465"/>
      <c r="M54" s="465"/>
      <c r="N54" s="510"/>
      <c r="O54" s="511"/>
      <c r="P54" s="514"/>
    </row>
    <row r="55" spans="1:16" ht="65.25">
      <c r="A55" s="461" t="s">
        <v>9</v>
      </c>
      <c r="B55" s="504" t="s">
        <v>505</v>
      </c>
      <c r="C55" s="505" t="s">
        <v>356</v>
      </c>
      <c r="D55" s="505" t="s">
        <v>357</v>
      </c>
      <c r="E55" s="506" t="s">
        <v>364</v>
      </c>
      <c r="F55" s="477" t="s">
        <v>367</v>
      </c>
      <c r="G55" s="513" t="s">
        <v>105</v>
      </c>
      <c r="H55" s="483" t="s">
        <v>368</v>
      </c>
      <c r="I55" s="483"/>
      <c r="J55" s="483"/>
      <c r="K55" s="483"/>
      <c r="L55" s="483"/>
      <c r="M55" s="483"/>
      <c r="N55" s="515"/>
      <c r="O55" s="469"/>
      <c r="P55" s="514"/>
    </row>
    <row r="56" spans="1:16" ht="26.25" customHeight="1">
      <c r="A56" s="461" t="s">
        <v>9</v>
      </c>
      <c r="B56" s="504" t="s">
        <v>505</v>
      </c>
      <c r="C56" s="505" t="s">
        <v>356</v>
      </c>
      <c r="D56" s="505" t="s">
        <v>357</v>
      </c>
      <c r="E56" s="506" t="s">
        <v>364</v>
      </c>
      <c r="F56" s="509" t="s">
        <v>369</v>
      </c>
      <c r="G56" s="513" t="s">
        <v>105</v>
      </c>
      <c r="H56" s="465" t="s">
        <v>370</v>
      </c>
      <c r="I56" s="465"/>
      <c r="J56" s="465"/>
      <c r="K56" s="465"/>
      <c r="L56" s="465"/>
      <c r="M56" s="465"/>
      <c r="N56" s="510"/>
      <c r="O56" s="511"/>
      <c r="P56" s="514"/>
    </row>
    <row r="57" spans="1:16" ht="37.5" customHeight="1">
      <c r="A57" s="461" t="s">
        <v>9</v>
      </c>
      <c r="B57" s="504" t="s">
        <v>505</v>
      </c>
      <c r="C57" s="505" t="s">
        <v>356</v>
      </c>
      <c r="D57" s="505" t="s">
        <v>357</v>
      </c>
      <c r="E57" s="506" t="s">
        <v>371</v>
      </c>
      <c r="F57" s="477" t="s">
        <v>372</v>
      </c>
      <c r="G57" s="513" t="s">
        <v>104</v>
      </c>
      <c r="H57" s="465" t="s">
        <v>373</v>
      </c>
      <c r="I57" s="465"/>
      <c r="J57" s="465"/>
      <c r="K57" s="465"/>
      <c r="L57" s="465"/>
      <c r="M57" s="465"/>
      <c r="N57" s="510"/>
      <c r="O57" s="516" t="s">
        <v>374</v>
      </c>
      <c r="P57" s="514"/>
    </row>
    <row r="58" spans="1:16" ht="65.25">
      <c r="A58" s="461" t="s">
        <v>9</v>
      </c>
      <c r="B58" s="504" t="s">
        <v>505</v>
      </c>
      <c r="C58" s="505" t="s">
        <v>356</v>
      </c>
      <c r="D58" s="505" t="s">
        <v>357</v>
      </c>
      <c r="E58" s="506" t="s">
        <v>371</v>
      </c>
      <c r="F58" s="477" t="s">
        <v>375</v>
      </c>
      <c r="G58" s="513" t="s">
        <v>106</v>
      </c>
      <c r="H58" s="471">
        <v>9422</v>
      </c>
      <c r="I58" s="471">
        <v>9422</v>
      </c>
      <c r="J58" s="471">
        <v>9730</v>
      </c>
      <c r="K58" s="471" t="s">
        <v>105</v>
      </c>
      <c r="L58" s="471">
        <v>2325</v>
      </c>
      <c r="M58" s="471">
        <v>777.25</v>
      </c>
      <c r="N58" s="510"/>
      <c r="O58" s="517"/>
      <c r="P58" s="452"/>
    </row>
    <row r="59" spans="1:16" ht="65.25">
      <c r="A59" s="461" t="s">
        <v>9</v>
      </c>
      <c r="B59" s="504" t="s">
        <v>505</v>
      </c>
      <c r="C59" s="505" t="s">
        <v>356</v>
      </c>
      <c r="D59" s="505" t="s">
        <v>357</v>
      </c>
      <c r="E59" s="506" t="s">
        <v>371</v>
      </c>
      <c r="F59" s="477" t="s">
        <v>376</v>
      </c>
      <c r="G59" s="513" t="s">
        <v>377</v>
      </c>
      <c r="H59" s="471">
        <v>2</v>
      </c>
      <c r="I59" s="471">
        <v>2</v>
      </c>
      <c r="J59" s="471">
        <v>2</v>
      </c>
      <c r="K59" s="471">
        <v>2</v>
      </c>
      <c r="L59" s="471">
        <v>2</v>
      </c>
      <c r="M59" s="471">
        <v>2</v>
      </c>
      <c r="N59" s="510"/>
      <c r="O59" s="517"/>
      <c r="P59" s="452"/>
    </row>
    <row r="60" spans="1:16" ht="65.25">
      <c r="A60" s="461" t="s">
        <v>9</v>
      </c>
      <c r="B60" s="504" t="s">
        <v>505</v>
      </c>
      <c r="C60" s="505" t="s">
        <v>356</v>
      </c>
      <c r="D60" s="505" t="s">
        <v>357</v>
      </c>
      <c r="E60" s="506" t="s">
        <v>371</v>
      </c>
      <c r="F60" s="477" t="s">
        <v>378</v>
      </c>
      <c r="G60" s="513" t="s">
        <v>15</v>
      </c>
      <c r="H60" s="471">
        <v>121</v>
      </c>
      <c r="I60" s="471" t="s">
        <v>379</v>
      </c>
      <c r="J60" s="471" t="s">
        <v>380</v>
      </c>
      <c r="K60" s="471" t="s">
        <v>380</v>
      </c>
      <c r="L60" s="471" t="s">
        <v>380</v>
      </c>
      <c r="M60" s="471">
        <v>605</v>
      </c>
      <c r="N60" s="510"/>
      <c r="O60" s="517"/>
      <c r="P60" s="514"/>
    </row>
    <row r="61" spans="1:16" ht="87">
      <c r="A61" s="461" t="s">
        <v>9</v>
      </c>
      <c r="B61" s="504" t="s">
        <v>505</v>
      </c>
      <c r="C61" s="505" t="s">
        <v>356</v>
      </c>
      <c r="D61" s="505" t="s">
        <v>357</v>
      </c>
      <c r="E61" s="506" t="s">
        <v>371</v>
      </c>
      <c r="F61" s="477" t="s">
        <v>381</v>
      </c>
      <c r="G61" s="513" t="s">
        <v>105</v>
      </c>
      <c r="H61" s="465" t="s">
        <v>382</v>
      </c>
      <c r="I61" s="465"/>
      <c r="J61" s="465"/>
      <c r="K61" s="465"/>
      <c r="L61" s="465"/>
      <c r="M61" s="465"/>
      <c r="N61" s="510"/>
      <c r="O61" s="517"/>
      <c r="P61" s="452"/>
    </row>
    <row r="62" spans="1:16" ht="34.5" customHeight="1">
      <c r="A62" s="461" t="s">
        <v>9</v>
      </c>
      <c r="B62" s="504" t="s">
        <v>505</v>
      </c>
      <c r="C62" s="505" t="s">
        <v>356</v>
      </c>
      <c r="D62" s="505" t="s">
        <v>357</v>
      </c>
      <c r="E62" s="506" t="s">
        <v>371</v>
      </c>
      <c r="F62" s="477" t="s">
        <v>383</v>
      </c>
      <c r="G62" s="513" t="s">
        <v>15</v>
      </c>
      <c r="H62" s="471">
        <v>10057</v>
      </c>
      <c r="I62" s="471">
        <v>9633</v>
      </c>
      <c r="J62" s="471">
        <v>9328</v>
      </c>
      <c r="K62" s="471">
        <v>9589</v>
      </c>
      <c r="L62" s="471" t="s">
        <v>105</v>
      </c>
      <c r="M62" s="471">
        <v>10383</v>
      </c>
      <c r="N62" s="510"/>
      <c r="O62" s="517"/>
      <c r="P62" s="452"/>
    </row>
    <row r="63" spans="1:16" ht="65.25">
      <c r="A63" s="461" t="s">
        <v>9</v>
      </c>
      <c r="B63" s="504" t="s">
        <v>505</v>
      </c>
      <c r="C63" s="505" t="s">
        <v>356</v>
      </c>
      <c r="D63" s="505" t="s">
        <v>357</v>
      </c>
      <c r="E63" s="506" t="s">
        <v>371</v>
      </c>
      <c r="F63" s="477" t="s">
        <v>384</v>
      </c>
      <c r="G63" s="513" t="s">
        <v>385</v>
      </c>
      <c r="H63" s="471">
        <v>2</v>
      </c>
      <c r="I63" s="471">
        <v>0</v>
      </c>
      <c r="J63" s="471">
        <v>1</v>
      </c>
      <c r="K63" s="471">
        <v>0</v>
      </c>
      <c r="L63" s="471">
        <v>1</v>
      </c>
      <c r="M63" s="471">
        <v>0</v>
      </c>
      <c r="N63" s="510"/>
      <c r="O63" s="517"/>
      <c r="P63" s="452"/>
    </row>
    <row r="64" spans="1:16" ht="65.25">
      <c r="A64" s="461" t="s">
        <v>9</v>
      </c>
      <c r="B64" s="504" t="s">
        <v>505</v>
      </c>
      <c r="C64" s="505" t="s">
        <v>356</v>
      </c>
      <c r="D64" s="505" t="s">
        <v>357</v>
      </c>
      <c r="E64" s="506" t="s">
        <v>386</v>
      </c>
      <c r="F64" s="477" t="s">
        <v>387</v>
      </c>
      <c r="G64" s="513" t="s">
        <v>102</v>
      </c>
      <c r="H64" s="471">
        <v>2</v>
      </c>
      <c r="I64" s="471">
        <v>2</v>
      </c>
      <c r="J64" s="471">
        <v>2</v>
      </c>
      <c r="K64" s="471">
        <v>6</v>
      </c>
      <c r="L64" s="471">
        <v>7</v>
      </c>
      <c r="M64" s="471">
        <v>8</v>
      </c>
      <c r="N64" s="510"/>
      <c r="O64" s="477" t="s">
        <v>361</v>
      </c>
      <c r="P64" s="452"/>
    </row>
    <row r="65" spans="1:16" ht="72">
      <c r="A65" s="461" t="s">
        <v>9</v>
      </c>
      <c r="B65" s="504" t="s">
        <v>505</v>
      </c>
      <c r="C65" s="505" t="s">
        <v>356</v>
      </c>
      <c r="D65" s="505" t="s">
        <v>357</v>
      </c>
      <c r="E65" s="506" t="s">
        <v>386</v>
      </c>
      <c r="F65" s="477" t="s">
        <v>388</v>
      </c>
      <c r="G65" s="513" t="s">
        <v>102</v>
      </c>
      <c r="H65" s="471">
        <v>49</v>
      </c>
      <c r="I65" s="471">
        <v>49</v>
      </c>
      <c r="J65" s="471">
        <v>49</v>
      </c>
      <c r="K65" s="471">
        <v>47</v>
      </c>
      <c r="L65" s="471">
        <v>6</v>
      </c>
      <c r="M65" s="471">
        <v>13</v>
      </c>
      <c r="N65" s="510"/>
      <c r="O65" s="511"/>
      <c r="P65" s="452"/>
    </row>
    <row r="66" spans="1:16" ht="65.25">
      <c r="A66" s="461" t="s">
        <v>9</v>
      </c>
      <c r="B66" s="504" t="s">
        <v>505</v>
      </c>
      <c r="C66" s="505" t="s">
        <v>356</v>
      </c>
      <c r="D66" s="505" t="s">
        <v>357</v>
      </c>
      <c r="E66" s="506" t="s">
        <v>386</v>
      </c>
      <c r="F66" s="477" t="s">
        <v>389</v>
      </c>
      <c r="G66" s="513" t="s">
        <v>390</v>
      </c>
      <c r="H66" s="485">
        <v>32</v>
      </c>
      <c r="I66" s="485">
        <v>32</v>
      </c>
      <c r="J66" s="485">
        <v>32</v>
      </c>
      <c r="K66" s="485">
        <v>47</v>
      </c>
      <c r="L66" s="485">
        <v>0</v>
      </c>
      <c r="M66" s="485">
        <v>32</v>
      </c>
      <c r="N66" s="518"/>
      <c r="O66" s="511"/>
      <c r="P66" s="452"/>
    </row>
    <row r="67" spans="1:16" ht="42" customHeight="1">
      <c r="A67" s="461" t="s">
        <v>9</v>
      </c>
      <c r="B67" s="504" t="s">
        <v>505</v>
      </c>
      <c r="C67" s="505" t="s">
        <v>356</v>
      </c>
      <c r="D67" s="505" t="s">
        <v>391</v>
      </c>
      <c r="E67" s="505" t="s">
        <v>392</v>
      </c>
      <c r="F67" s="507" t="s">
        <v>393</v>
      </c>
      <c r="G67" s="513" t="s">
        <v>102</v>
      </c>
      <c r="H67" s="471">
        <v>0</v>
      </c>
      <c r="I67" s="471">
        <v>1</v>
      </c>
      <c r="J67" s="471">
        <v>3</v>
      </c>
      <c r="K67" s="471">
        <v>0</v>
      </c>
      <c r="L67" s="471">
        <v>0</v>
      </c>
      <c r="M67" s="471">
        <v>0</v>
      </c>
      <c r="N67" s="482"/>
      <c r="O67" s="511"/>
      <c r="P67" s="452"/>
    </row>
    <row r="68" spans="1:16" ht="43.5" customHeight="1">
      <c r="A68" s="461" t="s">
        <v>9</v>
      </c>
      <c r="B68" s="504" t="s">
        <v>505</v>
      </c>
      <c r="C68" s="505" t="s">
        <v>356</v>
      </c>
      <c r="D68" s="505" t="s">
        <v>391</v>
      </c>
      <c r="E68" s="505" t="s">
        <v>392</v>
      </c>
      <c r="F68" s="509" t="s">
        <v>394</v>
      </c>
      <c r="G68" s="513"/>
      <c r="H68" s="465" t="s">
        <v>395</v>
      </c>
      <c r="I68" s="465"/>
      <c r="J68" s="465"/>
      <c r="K68" s="465"/>
      <c r="L68" s="465"/>
      <c r="M68" s="465"/>
      <c r="N68" s="510"/>
      <c r="O68" s="511"/>
      <c r="P68" s="452"/>
    </row>
    <row r="69" spans="1:16" ht="29.25" customHeight="1">
      <c r="A69" s="461" t="s">
        <v>9</v>
      </c>
      <c r="B69" s="504" t="s">
        <v>505</v>
      </c>
      <c r="C69" s="505" t="s">
        <v>356</v>
      </c>
      <c r="D69" s="505" t="s">
        <v>391</v>
      </c>
      <c r="E69" s="505" t="s">
        <v>392</v>
      </c>
      <c r="F69" s="519" t="s">
        <v>396</v>
      </c>
      <c r="G69" s="513" t="s">
        <v>397</v>
      </c>
      <c r="H69" s="466" t="s">
        <v>398</v>
      </c>
      <c r="I69" s="465"/>
      <c r="J69" s="465"/>
      <c r="K69" s="465"/>
      <c r="L69" s="465"/>
      <c r="M69" s="471">
        <v>6</v>
      </c>
      <c r="N69" s="510"/>
      <c r="O69" s="511"/>
      <c r="P69" s="452"/>
    </row>
    <row r="70" spans="1:16" ht="65.25">
      <c r="A70" s="461" t="s">
        <v>9</v>
      </c>
      <c r="B70" s="504" t="s">
        <v>505</v>
      </c>
      <c r="C70" s="505" t="s">
        <v>356</v>
      </c>
      <c r="D70" s="505" t="s">
        <v>391</v>
      </c>
      <c r="E70" s="505" t="s">
        <v>392</v>
      </c>
      <c r="F70" s="477" t="s">
        <v>399</v>
      </c>
      <c r="G70" s="513" t="s">
        <v>105</v>
      </c>
      <c r="H70" s="472" t="s">
        <v>400</v>
      </c>
      <c r="I70" s="465"/>
      <c r="J70" s="465"/>
      <c r="K70" s="465"/>
      <c r="L70" s="465"/>
      <c r="M70" s="465"/>
      <c r="N70" s="510"/>
      <c r="O70" s="511"/>
      <c r="P70" s="452"/>
    </row>
    <row r="71" spans="1:16" ht="65.25">
      <c r="A71" s="461" t="s">
        <v>9</v>
      </c>
      <c r="B71" s="504" t="s">
        <v>505</v>
      </c>
      <c r="C71" s="505" t="s">
        <v>356</v>
      </c>
      <c r="D71" s="505" t="s">
        <v>391</v>
      </c>
      <c r="E71" s="505" t="s">
        <v>392</v>
      </c>
      <c r="F71" s="477" t="s">
        <v>401</v>
      </c>
      <c r="G71" s="513" t="s">
        <v>402</v>
      </c>
      <c r="H71" s="471">
        <v>4</v>
      </c>
      <c r="I71" s="471">
        <v>4</v>
      </c>
      <c r="J71" s="471">
        <v>4</v>
      </c>
      <c r="K71" s="471">
        <v>0</v>
      </c>
      <c r="L71" s="471">
        <v>0</v>
      </c>
      <c r="M71" s="471">
        <v>6</v>
      </c>
      <c r="N71" s="510"/>
      <c r="O71" s="511"/>
      <c r="P71" s="452"/>
    </row>
    <row r="72" spans="1:16" ht="65.25">
      <c r="A72" s="461" t="s">
        <v>9</v>
      </c>
      <c r="B72" s="504" t="s">
        <v>505</v>
      </c>
      <c r="C72" s="505" t="s">
        <v>356</v>
      </c>
      <c r="D72" s="505" t="s">
        <v>391</v>
      </c>
      <c r="E72" s="505" t="s">
        <v>392</v>
      </c>
      <c r="F72" s="509" t="s">
        <v>403</v>
      </c>
      <c r="G72" s="513" t="s">
        <v>404</v>
      </c>
      <c r="H72" s="471">
        <v>8</v>
      </c>
      <c r="I72" s="471">
        <v>8</v>
      </c>
      <c r="J72" s="471">
        <v>8</v>
      </c>
      <c r="K72" s="471">
        <v>8</v>
      </c>
      <c r="L72" s="471">
        <v>8</v>
      </c>
      <c r="M72" s="471">
        <v>8</v>
      </c>
      <c r="N72" s="510"/>
      <c r="O72" s="511"/>
      <c r="P72" s="452"/>
    </row>
    <row r="73" spans="1:16" ht="65.25">
      <c r="A73" s="461" t="s">
        <v>9</v>
      </c>
      <c r="B73" s="504" t="s">
        <v>505</v>
      </c>
      <c r="C73" s="505" t="s">
        <v>356</v>
      </c>
      <c r="D73" s="477" t="s">
        <v>405</v>
      </c>
      <c r="E73" s="506" t="s">
        <v>406</v>
      </c>
      <c r="F73" s="477" t="s">
        <v>407</v>
      </c>
      <c r="G73" s="513" t="s">
        <v>408</v>
      </c>
      <c r="H73" s="471">
        <v>10057</v>
      </c>
      <c r="I73" s="471">
        <v>9633</v>
      </c>
      <c r="J73" s="471">
        <v>9328</v>
      </c>
      <c r="K73" s="471">
        <v>9589</v>
      </c>
      <c r="L73" s="471">
        <v>9459</v>
      </c>
      <c r="M73" s="471">
        <v>10383</v>
      </c>
      <c r="N73" s="510"/>
      <c r="O73" s="511"/>
      <c r="P73" s="452"/>
    </row>
    <row r="74" spans="1:16" ht="65.25">
      <c r="A74" s="461" t="s">
        <v>9</v>
      </c>
      <c r="B74" s="504" t="s">
        <v>505</v>
      </c>
      <c r="C74" s="505" t="s">
        <v>356</v>
      </c>
      <c r="D74" s="477" t="s">
        <v>405</v>
      </c>
      <c r="E74" s="506" t="s">
        <v>406</v>
      </c>
      <c r="F74" s="477" t="s">
        <v>409</v>
      </c>
      <c r="G74" s="513" t="s">
        <v>408</v>
      </c>
      <c r="H74" s="471">
        <v>4</v>
      </c>
      <c r="I74" s="471">
        <v>4</v>
      </c>
      <c r="J74" s="471">
        <v>4</v>
      </c>
      <c r="K74" s="471">
        <v>3</v>
      </c>
      <c r="L74" s="471">
        <v>2</v>
      </c>
      <c r="M74" s="471">
        <v>3</v>
      </c>
      <c r="N74" s="510"/>
      <c r="O74" s="511"/>
      <c r="P74" s="452"/>
    </row>
    <row r="75" spans="1:16" ht="65.25">
      <c r="A75" s="461" t="s">
        <v>9</v>
      </c>
      <c r="B75" s="504" t="s">
        <v>505</v>
      </c>
      <c r="C75" s="505" t="s">
        <v>356</v>
      </c>
      <c r="D75" s="477" t="s">
        <v>405</v>
      </c>
      <c r="E75" s="506" t="s">
        <v>406</v>
      </c>
      <c r="F75" s="493" t="s">
        <v>410</v>
      </c>
      <c r="G75" s="513" t="s">
        <v>15</v>
      </c>
      <c r="H75" s="471">
        <v>4</v>
      </c>
      <c r="I75" s="471">
        <v>4</v>
      </c>
      <c r="J75" s="471">
        <v>4</v>
      </c>
      <c r="K75" s="471">
        <v>3</v>
      </c>
      <c r="L75" s="471">
        <v>2</v>
      </c>
      <c r="M75" s="471">
        <v>3</v>
      </c>
      <c r="N75" s="510"/>
      <c r="O75" s="511"/>
      <c r="P75" s="452"/>
    </row>
    <row r="76" spans="1:16" ht="65.25">
      <c r="A76" s="461" t="s">
        <v>9</v>
      </c>
      <c r="B76" s="504" t="s">
        <v>505</v>
      </c>
      <c r="C76" s="505" t="s">
        <v>356</v>
      </c>
      <c r="D76" s="477" t="s">
        <v>405</v>
      </c>
      <c r="E76" s="505" t="s">
        <v>411</v>
      </c>
      <c r="F76" s="477" t="s">
        <v>412</v>
      </c>
      <c r="G76" s="513" t="s">
        <v>363</v>
      </c>
      <c r="H76" s="471">
        <v>132303</v>
      </c>
      <c r="I76" s="471">
        <v>122180</v>
      </c>
      <c r="J76" s="471">
        <v>117769</v>
      </c>
      <c r="K76" s="471">
        <v>131194</v>
      </c>
      <c r="L76" s="471">
        <v>134116</v>
      </c>
      <c r="M76" s="471">
        <v>158646</v>
      </c>
      <c r="N76" s="510"/>
      <c r="O76" s="511"/>
      <c r="P76" s="452"/>
    </row>
    <row r="77" spans="1:16" ht="65.25">
      <c r="A77" s="461" t="s">
        <v>9</v>
      </c>
      <c r="B77" s="504" t="s">
        <v>505</v>
      </c>
      <c r="C77" s="505" t="s">
        <v>356</v>
      </c>
      <c r="D77" s="477" t="s">
        <v>405</v>
      </c>
      <c r="E77" s="505" t="s">
        <v>411</v>
      </c>
      <c r="F77" s="477" t="s">
        <v>413</v>
      </c>
      <c r="G77" s="513" t="s">
        <v>414</v>
      </c>
      <c r="H77" s="485">
        <v>950</v>
      </c>
      <c r="I77" s="485">
        <v>950</v>
      </c>
      <c r="J77" s="485">
        <v>950</v>
      </c>
      <c r="K77" s="485">
        <v>1050</v>
      </c>
      <c r="L77" s="485">
        <v>1100</v>
      </c>
      <c r="M77" s="471"/>
      <c r="N77" s="518"/>
      <c r="O77" s="511"/>
      <c r="P77" s="452"/>
    </row>
    <row r="78" spans="1:16" ht="65.25">
      <c r="A78" s="461" t="s">
        <v>9</v>
      </c>
      <c r="B78" s="504" t="s">
        <v>505</v>
      </c>
      <c r="C78" s="505" t="s">
        <v>356</v>
      </c>
      <c r="D78" s="505" t="s">
        <v>415</v>
      </c>
      <c r="E78" s="506" t="s">
        <v>416</v>
      </c>
      <c r="F78" s="505" t="s">
        <v>417</v>
      </c>
      <c r="G78" s="513" t="s">
        <v>385</v>
      </c>
      <c r="H78" s="483" t="s">
        <v>418</v>
      </c>
      <c r="I78" s="483"/>
      <c r="J78" s="483"/>
      <c r="K78" s="483"/>
      <c r="L78" s="483"/>
      <c r="M78" s="483"/>
      <c r="N78" s="520"/>
      <c r="O78" s="511"/>
      <c r="P78" s="452"/>
    </row>
    <row r="79" spans="1:16" ht="65.25">
      <c r="A79" s="461" t="s">
        <v>9</v>
      </c>
      <c r="B79" s="504" t="s">
        <v>505</v>
      </c>
      <c r="C79" s="505" t="s">
        <v>356</v>
      </c>
      <c r="D79" s="505" t="s">
        <v>419</v>
      </c>
      <c r="E79" s="506" t="s">
        <v>420</v>
      </c>
      <c r="F79" s="477" t="s">
        <v>421</v>
      </c>
      <c r="G79" s="513" t="s">
        <v>422</v>
      </c>
      <c r="H79" s="471">
        <v>24701</v>
      </c>
      <c r="I79" s="471">
        <v>25423</v>
      </c>
      <c r="J79" s="471">
        <v>33432</v>
      </c>
      <c r="K79" s="471">
        <v>87456</v>
      </c>
      <c r="L79" s="471">
        <v>68437</v>
      </c>
      <c r="M79" s="471">
        <v>142593</v>
      </c>
      <c r="N79" s="521"/>
      <c r="O79" s="511"/>
      <c r="P79" s="452"/>
    </row>
    <row r="80" spans="1:16" ht="65.25">
      <c r="A80" s="461" t="s">
        <v>9</v>
      </c>
      <c r="B80" s="504" t="s">
        <v>505</v>
      </c>
      <c r="C80" s="505" t="s">
        <v>356</v>
      </c>
      <c r="D80" s="505" t="s">
        <v>419</v>
      </c>
      <c r="E80" s="506" t="s">
        <v>420</v>
      </c>
      <c r="F80" s="477" t="s">
        <v>423</v>
      </c>
      <c r="G80" s="513" t="s">
        <v>424</v>
      </c>
      <c r="H80" s="471">
        <v>2831</v>
      </c>
      <c r="I80" s="471">
        <v>3103</v>
      </c>
      <c r="J80" s="471">
        <v>3215</v>
      </c>
      <c r="K80" s="471">
        <v>9589</v>
      </c>
      <c r="L80" s="471">
        <v>9459</v>
      </c>
      <c r="M80" s="471">
        <v>9457</v>
      </c>
      <c r="N80" s="521"/>
      <c r="O80" s="511"/>
      <c r="P80" s="452"/>
    </row>
    <row r="81" spans="1:16" ht="24.95" customHeight="1">
      <c r="A81" s="461" t="s">
        <v>9</v>
      </c>
      <c r="B81" s="504" t="s">
        <v>505</v>
      </c>
      <c r="C81" s="505" t="s">
        <v>356</v>
      </c>
      <c r="D81" s="505" t="s">
        <v>419</v>
      </c>
      <c r="E81" s="506" t="s">
        <v>420</v>
      </c>
      <c r="F81" s="477" t="s">
        <v>425</v>
      </c>
      <c r="G81" s="513" t="s">
        <v>426</v>
      </c>
      <c r="H81" s="471">
        <v>2831</v>
      </c>
      <c r="I81" s="471">
        <v>3103</v>
      </c>
      <c r="J81" s="471">
        <v>3215</v>
      </c>
      <c r="K81" s="471">
        <v>9589</v>
      </c>
      <c r="L81" s="471">
        <v>9459</v>
      </c>
      <c r="M81" s="471">
        <v>9457</v>
      </c>
      <c r="N81" s="521"/>
      <c r="O81" s="511"/>
      <c r="P81" s="452"/>
    </row>
    <row r="82" spans="1:16" ht="24.95" customHeight="1">
      <c r="A82" s="461" t="s">
        <v>9</v>
      </c>
      <c r="B82" s="504" t="s">
        <v>505</v>
      </c>
      <c r="C82" s="505" t="s">
        <v>356</v>
      </c>
      <c r="D82" s="505" t="s">
        <v>419</v>
      </c>
      <c r="E82" s="506" t="s">
        <v>420</v>
      </c>
      <c r="F82" s="477" t="s">
        <v>427</v>
      </c>
      <c r="G82" s="513" t="s">
        <v>428</v>
      </c>
      <c r="H82" s="471">
        <v>2</v>
      </c>
      <c r="I82" s="471">
        <v>2</v>
      </c>
      <c r="J82" s="471">
        <v>2</v>
      </c>
      <c r="K82" s="471">
        <v>2</v>
      </c>
      <c r="L82" s="471">
        <v>2</v>
      </c>
      <c r="M82" s="471">
        <v>2</v>
      </c>
      <c r="N82" s="521"/>
      <c r="O82" s="511"/>
      <c r="P82" s="452"/>
    </row>
    <row r="83" spans="1:16" ht="24.95" customHeight="1">
      <c r="A83" s="461" t="s">
        <v>9</v>
      </c>
      <c r="B83" s="504" t="s">
        <v>505</v>
      </c>
      <c r="C83" s="505" t="s">
        <v>356</v>
      </c>
      <c r="D83" s="505" t="s">
        <v>419</v>
      </c>
      <c r="E83" s="506" t="s">
        <v>420</v>
      </c>
      <c r="F83" s="477" t="s">
        <v>429</v>
      </c>
      <c r="G83" s="513" t="s">
        <v>430</v>
      </c>
      <c r="H83" s="471">
        <v>3</v>
      </c>
      <c r="I83" s="471">
        <v>3</v>
      </c>
      <c r="J83" s="471">
        <v>3</v>
      </c>
      <c r="K83" s="471">
        <v>3</v>
      </c>
      <c r="L83" s="471">
        <v>3</v>
      </c>
      <c r="M83" s="471">
        <v>3</v>
      </c>
      <c r="N83" s="521"/>
      <c r="O83" s="511"/>
      <c r="P83" s="452"/>
    </row>
    <row r="84" spans="1:16" ht="65.25">
      <c r="A84" s="461" t="s">
        <v>9</v>
      </c>
      <c r="B84" s="504" t="s">
        <v>505</v>
      </c>
      <c r="C84" s="505" t="s">
        <v>356</v>
      </c>
      <c r="D84" s="505" t="s">
        <v>431</v>
      </c>
      <c r="E84" s="505" t="s">
        <v>432</v>
      </c>
      <c r="F84" s="477" t="s">
        <v>433</v>
      </c>
      <c r="G84" s="513" t="s">
        <v>105</v>
      </c>
      <c r="H84" s="465" t="s">
        <v>434</v>
      </c>
      <c r="I84" s="465"/>
      <c r="J84" s="465"/>
      <c r="K84" s="465"/>
      <c r="L84" s="465"/>
      <c r="M84" s="465"/>
      <c r="N84" s="521"/>
      <c r="O84" s="511"/>
      <c r="P84" s="522"/>
    </row>
    <row r="85" spans="1:16" ht="24.75" customHeight="1">
      <c r="A85" s="461" t="s">
        <v>9</v>
      </c>
      <c r="B85" s="504" t="s">
        <v>505</v>
      </c>
      <c r="C85" s="505" t="s">
        <v>356</v>
      </c>
      <c r="D85" s="505" t="s">
        <v>431</v>
      </c>
      <c r="E85" s="505" t="s">
        <v>432</v>
      </c>
      <c r="F85" s="477" t="s">
        <v>435</v>
      </c>
      <c r="G85" s="513" t="s">
        <v>436</v>
      </c>
      <c r="H85" s="471">
        <v>2</v>
      </c>
      <c r="I85" s="471">
        <v>2</v>
      </c>
      <c r="J85" s="471">
        <v>2</v>
      </c>
      <c r="K85" s="471">
        <v>2</v>
      </c>
      <c r="L85" s="471">
        <v>2</v>
      </c>
      <c r="M85" s="471">
        <v>2</v>
      </c>
      <c r="N85" s="521"/>
      <c r="O85" s="511"/>
      <c r="P85" s="452"/>
    </row>
    <row r="86" spans="1:16" ht="42" customHeight="1">
      <c r="A86" s="461" t="s">
        <v>9</v>
      </c>
      <c r="B86" s="504" t="s">
        <v>505</v>
      </c>
      <c r="C86" s="505" t="s">
        <v>356</v>
      </c>
      <c r="D86" s="505" t="s">
        <v>431</v>
      </c>
      <c r="E86" s="505" t="s">
        <v>432</v>
      </c>
      <c r="F86" s="477" t="s">
        <v>437</v>
      </c>
      <c r="G86" s="513" t="s">
        <v>105</v>
      </c>
      <c r="H86" s="465" t="s">
        <v>438</v>
      </c>
      <c r="I86" s="465"/>
      <c r="J86" s="465"/>
      <c r="K86" s="465"/>
      <c r="L86" s="465"/>
      <c r="M86" s="465"/>
      <c r="N86" s="482"/>
      <c r="O86" s="516" t="s">
        <v>374</v>
      </c>
      <c r="P86" s="450"/>
    </row>
    <row r="87" spans="1:16" ht="65.25">
      <c r="A87" s="461" t="s">
        <v>9</v>
      </c>
      <c r="B87" s="504" t="s">
        <v>505</v>
      </c>
      <c r="C87" s="505" t="s">
        <v>356</v>
      </c>
      <c r="D87" s="505" t="s">
        <v>439</v>
      </c>
      <c r="E87" s="505" t="s">
        <v>440</v>
      </c>
      <c r="F87" s="505" t="s">
        <v>441</v>
      </c>
      <c r="G87" s="513" t="s">
        <v>105</v>
      </c>
      <c r="H87" s="471">
        <v>1.2E-2</v>
      </c>
      <c r="I87" s="471">
        <v>0</v>
      </c>
      <c r="J87" s="471">
        <v>0</v>
      </c>
      <c r="K87" s="471">
        <v>0</v>
      </c>
      <c r="L87" s="471">
        <v>0</v>
      </c>
      <c r="M87" s="471">
        <v>0</v>
      </c>
      <c r="N87" s="482"/>
      <c r="O87" s="517"/>
      <c r="P87" s="452"/>
    </row>
    <row r="88" spans="1:16" ht="65.25">
      <c r="A88" s="461" t="s">
        <v>9</v>
      </c>
      <c r="B88" s="504" t="s">
        <v>505</v>
      </c>
      <c r="C88" s="505" t="s">
        <v>356</v>
      </c>
      <c r="D88" s="505" t="s">
        <v>442</v>
      </c>
      <c r="E88" s="505" t="s">
        <v>443</v>
      </c>
      <c r="F88" s="477" t="s">
        <v>444</v>
      </c>
      <c r="G88" s="513" t="s">
        <v>363</v>
      </c>
      <c r="H88" s="485">
        <v>90074</v>
      </c>
      <c r="I88" s="485">
        <v>50848</v>
      </c>
      <c r="J88" s="485">
        <v>102007</v>
      </c>
      <c r="K88" s="485">
        <v>68297</v>
      </c>
      <c r="L88" s="485">
        <v>49919</v>
      </c>
      <c r="M88" s="485">
        <v>57632</v>
      </c>
      <c r="N88" s="524"/>
      <c r="O88" s="505" t="s">
        <v>361</v>
      </c>
      <c r="P88" s="452"/>
    </row>
    <row r="89" spans="1:16" ht="65.25">
      <c r="A89" s="461" t="s">
        <v>9</v>
      </c>
      <c r="B89" s="504" t="s">
        <v>505</v>
      </c>
      <c r="C89" s="505" t="s">
        <v>356</v>
      </c>
      <c r="D89" s="505" t="s">
        <v>442</v>
      </c>
      <c r="E89" s="505" t="s">
        <v>443</v>
      </c>
      <c r="F89" s="477" t="s">
        <v>445</v>
      </c>
      <c r="G89" s="513" t="s">
        <v>363</v>
      </c>
      <c r="H89" s="485">
        <v>850</v>
      </c>
      <c r="I89" s="485">
        <v>850</v>
      </c>
      <c r="J89" s="485">
        <v>850</v>
      </c>
      <c r="K89" s="485">
        <v>1050</v>
      </c>
      <c r="L89" s="485">
        <v>1100</v>
      </c>
      <c r="M89" s="485">
        <v>500</v>
      </c>
      <c r="N89" s="518"/>
      <c r="O89" s="525"/>
      <c r="P89" s="452"/>
    </row>
    <row r="90" spans="1:16" ht="65.25">
      <c r="A90" s="461" t="s">
        <v>9</v>
      </c>
      <c r="B90" s="504" t="s">
        <v>505</v>
      </c>
      <c r="C90" s="505" t="s">
        <v>356</v>
      </c>
      <c r="D90" s="505" t="s">
        <v>442</v>
      </c>
      <c r="E90" s="505" t="s">
        <v>443</v>
      </c>
      <c r="F90" s="477" t="s">
        <v>446</v>
      </c>
      <c r="G90" s="513" t="s">
        <v>447</v>
      </c>
      <c r="H90" s="485">
        <v>3</v>
      </c>
      <c r="I90" s="485">
        <v>3</v>
      </c>
      <c r="J90" s="485">
        <v>3</v>
      </c>
      <c r="K90" s="485">
        <v>3</v>
      </c>
      <c r="L90" s="485">
        <v>3</v>
      </c>
      <c r="M90" s="485">
        <v>3</v>
      </c>
      <c r="N90" s="482"/>
      <c r="O90" s="525"/>
      <c r="P90" s="452"/>
    </row>
    <row r="91" spans="1:16" ht="65.25">
      <c r="A91" s="461" t="s">
        <v>9</v>
      </c>
      <c r="B91" s="504" t="s">
        <v>505</v>
      </c>
      <c r="C91" s="505" t="s">
        <v>356</v>
      </c>
      <c r="D91" s="505" t="s">
        <v>448</v>
      </c>
      <c r="E91" s="505" t="s">
        <v>449</v>
      </c>
      <c r="F91" s="507" t="s">
        <v>450</v>
      </c>
      <c r="G91" s="513" t="s">
        <v>102</v>
      </c>
      <c r="H91" s="471">
        <v>15</v>
      </c>
      <c r="I91" s="471">
        <v>15</v>
      </c>
      <c r="J91" s="471">
        <v>14</v>
      </c>
      <c r="K91" s="471">
        <v>52</v>
      </c>
      <c r="L91" s="471">
        <v>15</v>
      </c>
      <c r="M91" s="471">
        <v>15</v>
      </c>
      <c r="N91" s="482"/>
      <c r="O91" s="525"/>
      <c r="P91" s="452"/>
    </row>
    <row r="92" spans="1:16" ht="65.25">
      <c r="A92" s="461" t="s">
        <v>9</v>
      </c>
      <c r="B92" s="504" t="s">
        <v>505</v>
      </c>
      <c r="C92" s="505" t="s">
        <v>356</v>
      </c>
      <c r="D92" s="505" t="s">
        <v>448</v>
      </c>
      <c r="E92" s="505" t="s">
        <v>449</v>
      </c>
      <c r="F92" s="509" t="s">
        <v>451</v>
      </c>
      <c r="G92" s="513" t="s">
        <v>102</v>
      </c>
      <c r="H92" s="485">
        <v>1</v>
      </c>
      <c r="I92" s="485">
        <v>2</v>
      </c>
      <c r="J92" s="485">
        <v>2</v>
      </c>
      <c r="K92" s="485">
        <v>0</v>
      </c>
      <c r="L92" s="485">
        <v>2</v>
      </c>
      <c r="M92" s="485">
        <v>0</v>
      </c>
      <c r="N92" s="518"/>
      <c r="O92" s="525"/>
      <c r="P92" s="452"/>
    </row>
    <row r="93" spans="1:16" ht="72">
      <c r="A93" s="461" t="s">
        <v>9</v>
      </c>
      <c r="B93" s="504" t="s">
        <v>505</v>
      </c>
      <c r="C93" s="505" t="s">
        <v>356</v>
      </c>
      <c r="D93" s="505" t="s">
        <v>448</v>
      </c>
      <c r="E93" s="505" t="s">
        <v>449</v>
      </c>
      <c r="F93" s="519" t="s">
        <v>452</v>
      </c>
      <c r="G93" s="513" t="s">
        <v>453</v>
      </c>
      <c r="H93" s="485">
        <v>1</v>
      </c>
      <c r="I93" s="485">
        <v>1</v>
      </c>
      <c r="J93" s="485">
        <v>1</v>
      </c>
      <c r="K93" s="485">
        <v>1</v>
      </c>
      <c r="L93" s="485">
        <v>1</v>
      </c>
      <c r="M93" s="485">
        <v>1</v>
      </c>
      <c r="N93" s="518"/>
      <c r="O93" s="525"/>
      <c r="P93" s="452"/>
    </row>
    <row r="94" spans="1:16" ht="38.25" customHeight="1">
      <c r="A94" s="461" t="s">
        <v>9</v>
      </c>
      <c r="B94" s="504" t="s">
        <v>505</v>
      </c>
      <c r="C94" s="505" t="s">
        <v>356</v>
      </c>
      <c r="D94" s="505" t="s">
        <v>448</v>
      </c>
      <c r="E94" s="505" t="s">
        <v>449</v>
      </c>
      <c r="F94" s="477" t="s">
        <v>454</v>
      </c>
      <c r="G94" s="513" t="s">
        <v>102</v>
      </c>
      <c r="H94" s="485">
        <v>12</v>
      </c>
      <c r="I94" s="485">
        <v>12</v>
      </c>
      <c r="J94" s="485">
        <v>12</v>
      </c>
      <c r="K94" s="485">
        <v>18</v>
      </c>
      <c r="L94" s="485">
        <v>20</v>
      </c>
      <c r="M94" s="485">
        <v>22</v>
      </c>
      <c r="N94" s="518"/>
      <c r="O94" s="525"/>
      <c r="P94" s="452"/>
    </row>
    <row r="95" spans="1:16" ht="72">
      <c r="A95" s="461" t="s">
        <v>9</v>
      </c>
      <c r="B95" s="504" t="s">
        <v>505</v>
      </c>
      <c r="C95" s="505" t="s">
        <v>356</v>
      </c>
      <c r="D95" s="505" t="s">
        <v>448</v>
      </c>
      <c r="E95" s="505" t="s">
        <v>449</v>
      </c>
      <c r="F95" s="477" t="s">
        <v>455</v>
      </c>
      <c r="G95" s="513" t="s">
        <v>102</v>
      </c>
      <c r="H95" s="485">
        <v>1</v>
      </c>
      <c r="I95" s="485">
        <v>1</v>
      </c>
      <c r="J95" s="485">
        <v>1</v>
      </c>
      <c r="K95" s="485">
        <v>0</v>
      </c>
      <c r="L95" s="485">
        <v>2</v>
      </c>
      <c r="M95" s="485">
        <v>0</v>
      </c>
      <c r="N95" s="518"/>
      <c r="O95" s="525"/>
      <c r="P95" s="452"/>
    </row>
    <row r="96" spans="1:16" ht="65.25">
      <c r="A96" s="461" t="s">
        <v>9</v>
      </c>
      <c r="B96" s="504" t="s">
        <v>505</v>
      </c>
      <c r="C96" s="505" t="s">
        <v>356</v>
      </c>
      <c r="D96" s="505" t="s">
        <v>456</v>
      </c>
      <c r="E96" s="505" t="s">
        <v>457</v>
      </c>
      <c r="F96" s="477" t="s">
        <v>458</v>
      </c>
      <c r="G96" s="513" t="s">
        <v>102</v>
      </c>
      <c r="H96" s="485">
        <v>0</v>
      </c>
      <c r="I96" s="485">
        <v>1</v>
      </c>
      <c r="J96" s="485">
        <v>0</v>
      </c>
      <c r="K96" s="485">
        <v>1</v>
      </c>
      <c r="L96" s="485">
        <v>1</v>
      </c>
      <c r="M96" s="485">
        <v>0</v>
      </c>
      <c r="N96" s="518"/>
      <c r="O96" s="525"/>
      <c r="P96" s="452"/>
    </row>
    <row r="97" spans="1:16" ht="65.25">
      <c r="A97" s="461" t="s">
        <v>9</v>
      </c>
      <c r="B97" s="504" t="s">
        <v>505</v>
      </c>
      <c r="C97" s="505" t="s">
        <v>356</v>
      </c>
      <c r="D97" s="505" t="s">
        <v>456</v>
      </c>
      <c r="E97" s="505" t="s">
        <v>457</v>
      </c>
      <c r="F97" s="477" t="s">
        <v>459</v>
      </c>
      <c r="G97" s="513" t="s">
        <v>460</v>
      </c>
      <c r="H97" s="485">
        <v>220</v>
      </c>
      <c r="I97" s="485">
        <v>220</v>
      </c>
      <c r="J97" s="485">
        <v>220</v>
      </c>
      <c r="K97" s="485">
        <v>250</v>
      </c>
      <c r="L97" s="485">
        <v>220</v>
      </c>
      <c r="M97" s="485">
        <v>240</v>
      </c>
      <c r="N97" s="518"/>
      <c r="O97" s="525"/>
      <c r="P97" s="452"/>
    </row>
    <row r="98" spans="1:16" ht="65.25">
      <c r="A98" s="461" t="s">
        <v>9</v>
      </c>
      <c r="B98" s="504" t="s">
        <v>505</v>
      </c>
      <c r="C98" s="505" t="s">
        <v>356</v>
      </c>
      <c r="D98" s="505" t="s">
        <v>456</v>
      </c>
      <c r="E98" s="505" t="s">
        <v>457</v>
      </c>
      <c r="F98" s="477" t="s">
        <v>461</v>
      </c>
      <c r="G98" s="513" t="s">
        <v>462</v>
      </c>
      <c r="H98" s="485">
        <v>1.2250000000000001</v>
      </c>
      <c r="I98" s="485">
        <v>1.2250000000000001</v>
      </c>
      <c r="J98" s="485">
        <v>1.2250000000000001</v>
      </c>
      <c r="K98" s="485">
        <v>1.2250000000000001</v>
      </c>
      <c r="L98" s="485">
        <v>1.2250000000000001</v>
      </c>
      <c r="M98" s="485">
        <v>1.2250000000000001</v>
      </c>
      <c r="N98" s="526"/>
      <c r="O98" s="525"/>
      <c r="P98" s="452"/>
    </row>
    <row r="99" spans="1:16" ht="72">
      <c r="A99" s="461" t="s">
        <v>9</v>
      </c>
      <c r="B99" s="504" t="s">
        <v>505</v>
      </c>
      <c r="C99" s="505" t="s">
        <v>356</v>
      </c>
      <c r="D99" s="505" t="s">
        <v>463</v>
      </c>
      <c r="E99" s="505" t="s">
        <v>464</v>
      </c>
      <c r="F99" s="477" t="s">
        <v>465</v>
      </c>
      <c r="G99" s="508" t="s">
        <v>466</v>
      </c>
      <c r="H99" s="535" t="s">
        <v>380</v>
      </c>
      <c r="I99" s="535" t="s">
        <v>380</v>
      </c>
      <c r="J99" s="535" t="s">
        <v>380</v>
      </c>
      <c r="K99" s="535" t="s">
        <v>380</v>
      </c>
      <c r="L99" s="535" t="s">
        <v>380</v>
      </c>
      <c r="M99" s="535" t="s">
        <v>380</v>
      </c>
      <c r="N99" s="527"/>
      <c r="O99" s="506"/>
      <c r="P99" s="528"/>
    </row>
    <row r="100" spans="1:16" ht="72">
      <c r="A100" s="461" t="s">
        <v>9</v>
      </c>
      <c r="B100" s="504" t="s">
        <v>505</v>
      </c>
      <c r="C100" s="505" t="s">
        <v>356</v>
      </c>
      <c r="D100" s="505" t="s">
        <v>463</v>
      </c>
      <c r="E100" s="505" t="s">
        <v>464</v>
      </c>
      <c r="F100" s="477" t="s">
        <v>467</v>
      </c>
      <c r="G100" s="513" t="s">
        <v>363</v>
      </c>
      <c r="H100" s="485">
        <v>79632</v>
      </c>
      <c r="I100" s="485">
        <v>50848</v>
      </c>
      <c r="J100" s="485">
        <v>0</v>
      </c>
      <c r="K100" s="485">
        <v>0</v>
      </c>
      <c r="L100" s="485">
        <v>0</v>
      </c>
      <c r="M100" s="485">
        <v>0</v>
      </c>
      <c r="N100" s="524"/>
      <c r="O100" s="525"/>
      <c r="P100" s="452"/>
    </row>
    <row r="101" spans="1:16" ht="65.25">
      <c r="A101" s="461" t="s">
        <v>9</v>
      </c>
      <c r="B101" s="504" t="s">
        <v>505</v>
      </c>
      <c r="C101" s="505" t="s">
        <v>356</v>
      </c>
      <c r="D101" s="505" t="s">
        <v>463</v>
      </c>
      <c r="E101" s="505" t="s">
        <v>464</v>
      </c>
      <c r="F101" s="477" t="s">
        <v>468</v>
      </c>
      <c r="G101" s="513" t="s">
        <v>123</v>
      </c>
      <c r="H101" s="485">
        <v>7400.63</v>
      </c>
      <c r="I101" s="485">
        <v>0</v>
      </c>
      <c r="J101" s="485">
        <v>0</v>
      </c>
      <c r="K101" s="485">
        <v>0</v>
      </c>
      <c r="L101" s="485">
        <v>0</v>
      </c>
      <c r="M101" s="485">
        <v>0</v>
      </c>
      <c r="N101" s="529"/>
      <c r="O101" s="525"/>
      <c r="P101" s="452"/>
    </row>
    <row r="102" spans="1:16" ht="65.25">
      <c r="A102" s="461" t="s">
        <v>9</v>
      </c>
      <c r="B102" s="504" t="s">
        <v>505</v>
      </c>
      <c r="C102" s="505" t="s">
        <v>356</v>
      </c>
      <c r="D102" s="505" t="s">
        <v>469</v>
      </c>
      <c r="E102" s="505" t="s">
        <v>470</v>
      </c>
      <c r="F102" s="507" t="s">
        <v>471</v>
      </c>
      <c r="G102" s="513" t="s">
        <v>105</v>
      </c>
      <c r="H102" s="465" t="s">
        <v>472</v>
      </c>
      <c r="I102" s="465"/>
      <c r="J102" s="465"/>
      <c r="K102" s="465"/>
      <c r="L102" s="465"/>
      <c r="M102" s="465"/>
      <c r="N102" s="482"/>
      <c r="O102" s="477" t="s">
        <v>473</v>
      </c>
      <c r="P102" s="530"/>
    </row>
    <row r="103" spans="1:16" ht="65.25">
      <c r="A103" s="461" t="s">
        <v>9</v>
      </c>
      <c r="B103" s="504" t="s">
        <v>505</v>
      </c>
      <c r="C103" s="505" t="s">
        <v>356</v>
      </c>
      <c r="D103" s="505" t="s">
        <v>469</v>
      </c>
      <c r="E103" s="505" t="s">
        <v>470</v>
      </c>
      <c r="F103" s="509" t="s">
        <v>474</v>
      </c>
      <c r="G103" s="513" t="s">
        <v>475</v>
      </c>
      <c r="H103" s="531" t="s">
        <v>476</v>
      </c>
      <c r="I103" s="465"/>
      <c r="J103" s="465"/>
      <c r="K103" s="465"/>
      <c r="L103" s="465"/>
      <c r="M103" s="465"/>
      <c r="N103" s="482"/>
      <c r="O103" s="511"/>
      <c r="P103" s="530"/>
    </row>
    <row r="104" spans="1:16" ht="20.25" customHeight="1">
      <c r="A104" s="461" t="s">
        <v>9</v>
      </c>
      <c r="B104" s="504" t="s">
        <v>505</v>
      </c>
      <c r="C104" s="505" t="s">
        <v>356</v>
      </c>
      <c r="D104" s="505" t="s">
        <v>469</v>
      </c>
      <c r="E104" s="505" t="s">
        <v>470</v>
      </c>
      <c r="F104" s="519" t="s">
        <v>477</v>
      </c>
      <c r="G104" s="513" t="s">
        <v>105</v>
      </c>
      <c r="H104" s="483" t="s">
        <v>478</v>
      </c>
      <c r="I104" s="483"/>
      <c r="J104" s="483"/>
      <c r="K104" s="483"/>
      <c r="L104" s="483"/>
      <c r="M104" s="483"/>
      <c r="N104" s="520"/>
      <c r="O104" s="511"/>
      <c r="P104" s="532"/>
    </row>
    <row r="105" spans="1:16" ht="65.25">
      <c r="A105" s="461" t="s">
        <v>9</v>
      </c>
      <c r="B105" s="504" t="s">
        <v>505</v>
      </c>
      <c r="C105" s="505" t="s">
        <v>356</v>
      </c>
      <c r="D105" s="505" t="s">
        <v>469</v>
      </c>
      <c r="E105" s="505" t="s">
        <v>470</v>
      </c>
      <c r="F105" s="477" t="s">
        <v>479</v>
      </c>
      <c r="G105" s="513" t="s">
        <v>363</v>
      </c>
      <c r="H105" s="465" t="s">
        <v>480</v>
      </c>
      <c r="I105" s="465"/>
      <c r="J105" s="465"/>
      <c r="K105" s="465"/>
      <c r="L105" s="465"/>
      <c r="M105" s="465"/>
      <c r="N105" s="482"/>
      <c r="O105" s="511"/>
      <c r="P105" s="532"/>
    </row>
    <row r="106" spans="1:16" ht="65.25">
      <c r="A106" s="461" t="s">
        <v>9</v>
      </c>
      <c r="B106" s="504" t="s">
        <v>505</v>
      </c>
      <c r="C106" s="505" t="s">
        <v>356</v>
      </c>
      <c r="D106" s="505" t="s">
        <v>469</v>
      </c>
      <c r="E106" s="505" t="s">
        <v>470</v>
      </c>
      <c r="F106" s="477" t="s">
        <v>481</v>
      </c>
      <c r="G106" s="513" t="s">
        <v>105</v>
      </c>
      <c r="H106" s="472" t="s">
        <v>482</v>
      </c>
      <c r="I106" s="465"/>
      <c r="J106" s="465"/>
      <c r="K106" s="465"/>
      <c r="L106" s="465"/>
      <c r="M106" s="465"/>
      <c r="N106" s="482"/>
      <c r="O106" s="511"/>
      <c r="P106" s="532"/>
    </row>
    <row r="107" spans="1:16" ht="20.25" customHeight="1">
      <c r="A107" s="461" t="s">
        <v>9</v>
      </c>
      <c r="B107" s="504" t="s">
        <v>505</v>
      </c>
      <c r="C107" s="505" t="s">
        <v>356</v>
      </c>
      <c r="D107" s="505" t="s">
        <v>469</v>
      </c>
      <c r="E107" s="505" t="s">
        <v>470</v>
      </c>
      <c r="F107" s="507" t="s">
        <v>483</v>
      </c>
      <c r="G107" s="513" t="s">
        <v>105</v>
      </c>
      <c r="H107" s="465" t="s">
        <v>484</v>
      </c>
      <c r="I107" s="465"/>
      <c r="J107" s="465"/>
      <c r="K107" s="465"/>
      <c r="L107" s="465"/>
      <c r="M107" s="465"/>
      <c r="N107" s="482"/>
      <c r="O107" s="511"/>
      <c r="P107" s="532"/>
    </row>
    <row r="108" spans="1:16" ht="65.25">
      <c r="A108" s="461" t="s">
        <v>9</v>
      </c>
      <c r="B108" s="504" t="s">
        <v>505</v>
      </c>
      <c r="C108" s="505" t="s">
        <v>356</v>
      </c>
      <c r="D108" s="505" t="s">
        <v>469</v>
      </c>
      <c r="E108" s="505" t="s">
        <v>470</v>
      </c>
      <c r="F108" s="507" t="s">
        <v>485</v>
      </c>
      <c r="G108" s="513" t="s">
        <v>105</v>
      </c>
      <c r="H108" s="472">
        <v>0</v>
      </c>
      <c r="I108" s="465"/>
      <c r="J108" s="465"/>
      <c r="K108" s="465"/>
      <c r="L108" s="465"/>
      <c r="M108" s="465"/>
      <c r="N108" s="518"/>
      <c r="O108" s="511"/>
      <c r="P108" s="532"/>
    </row>
    <row r="109" spans="1:16" ht="72">
      <c r="A109" s="461" t="s">
        <v>9</v>
      </c>
      <c r="B109" s="504" t="s">
        <v>505</v>
      </c>
      <c r="C109" s="505" t="s">
        <v>356</v>
      </c>
      <c r="D109" s="505" t="s">
        <v>469</v>
      </c>
      <c r="E109" s="505" t="s">
        <v>486</v>
      </c>
      <c r="F109" s="519" t="s">
        <v>487</v>
      </c>
      <c r="G109" s="513" t="s">
        <v>102</v>
      </c>
      <c r="H109" s="472" t="s">
        <v>488</v>
      </c>
      <c r="I109" s="465"/>
      <c r="J109" s="465"/>
      <c r="K109" s="465"/>
      <c r="L109" s="465"/>
      <c r="M109" s="465"/>
      <c r="N109" s="482"/>
      <c r="O109" s="511"/>
      <c r="P109" s="532"/>
    </row>
    <row r="110" spans="1:16" ht="65.25">
      <c r="A110" s="461" t="s">
        <v>9</v>
      </c>
      <c r="B110" s="504" t="s">
        <v>505</v>
      </c>
      <c r="C110" s="505" t="s">
        <v>356</v>
      </c>
      <c r="D110" s="505" t="s">
        <v>469</v>
      </c>
      <c r="E110" s="505" t="s">
        <v>486</v>
      </c>
      <c r="F110" s="507" t="s">
        <v>489</v>
      </c>
      <c r="G110" s="513" t="s">
        <v>105</v>
      </c>
      <c r="H110" s="472" t="s">
        <v>482</v>
      </c>
      <c r="I110" s="465"/>
      <c r="J110" s="465"/>
      <c r="K110" s="465"/>
      <c r="L110" s="465"/>
      <c r="M110" s="465"/>
      <c r="N110" s="482"/>
      <c r="O110" s="511"/>
      <c r="P110" s="532"/>
    </row>
    <row r="111" spans="1:16" ht="65.25">
      <c r="A111" s="461" t="s">
        <v>9</v>
      </c>
      <c r="B111" s="504" t="s">
        <v>505</v>
      </c>
      <c r="C111" s="505" t="s">
        <v>356</v>
      </c>
      <c r="D111" s="505" t="s">
        <v>490</v>
      </c>
      <c r="E111" s="505" t="s">
        <v>491</v>
      </c>
      <c r="F111" s="477" t="s">
        <v>492</v>
      </c>
      <c r="G111" s="513" t="s">
        <v>119</v>
      </c>
      <c r="H111" s="471">
        <v>28</v>
      </c>
      <c r="I111" s="471">
        <v>28</v>
      </c>
      <c r="J111" s="471">
        <v>28</v>
      </c>
      <c r="K111" s="471">
        <v>28</v>
      </c>
      <c r="L111" s="471">
        <v>28</v>
      </c>
      <c r="M111" s="471">
        <v>13</v>
      </c>
      <c r="N111" s="482"/>
      <c r="O111" s="505" t="s">
        <v>361</v>
      </c>
      <c r="P111" s="452"/>
    </row>
    <row r="112" spans="1:16" ht="65.25">
      <c r="A112" s="461" t="s">
        <v>9</v>
      </c>
      <c r="B112" s="504" t="s">
        <v>505</v>
      </c>
      <c r="C112" s="505" t="s">
        <v>356</v>
      </c>
      <c r="D112" s="505" t="s">
        <v>490</v>
      </c>
      <c r="E112" s="505" t="s">
        <v>491</v>
      </c>
      <c r="F112" s="477" t="s">
        <v>493</v>
      </c>
      <c r="G112" s="513" t="s">
        <v>436</v>
      </c>
      <c r="H112" s="471">
        <v>2</v>
      </c>
      <c r="I112" s="471">
        <v>2</v>
      </c>
      <c r="J112" s="471">
        <v>2</v>
      </c>
      <c r="K112" s="471">
        <v>2</v>
      </c>
      <c r="L112" s="471">
        <v>2</v>
      </c>
      <c r="M112" s="471">
        <v>2</v>
      </c>
      <c r="N112" s="482"/>
      <c r="O112" s="525"/>
      <c r="P112" s="452"/>
    </row>
    <row r="113" spans="1:16" ht="39" customHeight="1">
      <c r="A113" s="461" t="s">
        <v>9</v>
      </c>
      <c r="B113" s="504" t="s">
        <v>505</v>
      </c>
      <c r="C113" s="505" t="s">
        <v>356</v>
      </c>
      <c r="D113" s="505" t="s">
        <v>490</v>
      </c>
      <c r="E113" s="505" t="s">
        <v>491</v>
      </c>
      <c r="F113" s="477" t="s">
        <v>494</v>
      </c>
      <c r="G113" s="513" t="s">
        <v>495</v>
      </c>
      <c r="H113" s="485">
        <v>1</v>
      </c>
      <c r="I113" s="485">
        <v>1</v>
      </c>
      <c r="J113" s="485">
        <v>1</v>
      </c>
      <c r="K113" s="485">
        <v>1</v>
      </c>
      <c r="L113" s="523">
        <v>0</v>
      </c>
      <c r="M113" s="523">
        <v>0</v>
      </c>
      <c r="N113" s="518"/>
      <c r="O113" s="525"/>
      <c r="P113" s="453"/>
    </row>
  </sheetData>
  <autoFilter ref="A5:R113" xr:uid="{1F2445F1-1909-4080-91D4-0D832282AB85}"/>
  <mergeCells count="10">
    <mergeCell ref="P4:P5"/>
    <mergeCell ref="O4:O5"/>
    <mergeCell ref="C4:C5"/>
    <mergeCell ref="A4:A5"/>
    <mergeCell ref="B4:B5"/>
    <mergeCell ref="D4:D5"/>
    <mergeCell ref="E4:E5"/>
    <mergeCell ref="F4:F5"/>
    <mergeCell ref="G4:G5"/>
    <mergeCell ref="H4:M4"/>
  </mergeCells>
  <pageMargins left="0.7" right="0.7" top="0.75" bottom="0.75" header="0.3" footer="0.3"/>
  <pageSetup paperSize="9" orientation="portrait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Q117"/>
  <sheetViews>
    <sheetView topLeftCell="E110" zoomScale="80" zoomScaleNormal="80" workbookViewId="0">
      <selection activeCell="F118" sqref="F118"/>
    </sheetView>
  </sheetViews>
  <sheetFormatPr defaultRowHeight="21.75"/>
  <cols>
    <col min="1" max="1" width="16.5" style="88" customWidth="1"/>
    <col min="2" max="2" width="23.125" style="88" customWidth="1"/>
    <col min="3" max="3" width="26.875" style="84" customWidth="1"/>
    <col min="4" max="4" width="25.5" style="88" customWidth="1"/>
    <col min="5" max="5" width="19.875" style="88" customWidth="1"/>
    <col min="6" max="6" width="29.125" style="88" customWidth="1"/>
    <col min="7" max="7" width="10.25" style="362" customWidth="1"/>
    <col min="8" max="12" width="14.625" style="84" customWidth="1"/>
    <col min="13" max="13" width="15.625" style="84" customWidth="1"/>
    <col min="14" max="14" width="25.625" style="84" bestFit="1" customWidth="1"/>
    <col min="15" max="15" width="19.125" style="84" customWidth="1"/>
    <col min="16" max="16384" width="9" style="84"/>
  </cols>
  <sheetData>
    <row r="1" spans="1:17" ht="24">
      <c r="A1" s="83" t="s">
        <v>354</v>
      </c>
      <c r="B1" s="84"/>
      <c r="C1" s="85"/>
      <c r="D1" s="84"/>
      <c r="E1" s="86"/>
      <c r="F1" s="86"/>
      <c r="G1" s="87"/>
      <c r="H1" s="86"/>
      <c r="I1" s="86"/>
      <c r="J1" s="86"/>
      <c r="K1" s="86"/>
      <c r="L1" s="86"/>
      <c r="M1" s="86"/>
      <c r="N1" s="86"/>
      <c r="O1" s="86"/>
    </row>
    <row r="2" spans="1:17" ht="30">
      <c r="B2" s="89" t="s">
        <v>126</v>
      </c>
      <c r="C2" s="90"/>
      <c r="E2" s="91"/>
      <c r="G2" s="92"/>
      <c r="H2" s="91"/>
      <c r="I2" s="91"/>
      <c r="J2" s="91"/>
      <c r="K2" s="91"/>
      <c r="L2" s="91"/>
      <c r="M2" s="91"/>
      <c r="N2" s="91"/>
      <c r="O2" s="91"/>
    </row>
    <row r="3" spans="1:17">
      <c r="D3" s="93"/>
      <c r="E3" s="93"/>
      <c r="F3" s="93"/>
      <c r="G3" s="92"/>
      <c r="H3" s="92"/>
      <c r="I3" s="92"/>
      <c r="J3" s="92"/>
      <c r="K3" s="92"/>
      <c r="L3" s="92"/>
      <c r="M3" s="92"/>
      <c r="N3" s="92"/>
      <c r="O3" s="92"/>
    </row>
    <row r="4" spans="1:17" ht="19.5" customHeight="1">
      <c r="A4" s="84"/>
      <c r="B4" s="84"/>
      <c r="D4" s="84"/>
      <c r="E4" s="84"/>
      <c r="F4" s="84"/>
      <c r="G4" s="84"/>
      <c r="H4" s="424" t="s">
        <v>3</v>
      </c>
      <c r="I4" s="425"/>
      <c r="J4" s="425"/>
      <c r="K4" s="425"/>
      <c r="L4" s="425"/>
      <c r="M4" s="425"/>
      <c r="P4" s="94"/>
      <c r="Q4" s="94"/>
    </row>
    <row r="5" spans="1:17" ht="65.25">
      <c r="A5" s="423" t="s">
        <v>7</v>
      </c>
      <c r="B5" s="423" t="s">
        <v>8</v>
      </c>
      <c r="C5" s="423" t="s">
        <v>6</v>
      </c>
      <c r="D5" s="431" t="s">
        <v>5</v>
      </c>
      <c r="E5" s="423" t="s">
        <v>4</v>
      </c>
      <c r="F5" s="432" t="s">
        <v>0</v>
      </c>
      <c r="G5" s="423" t="s">
        <v>1</v>
      </c>
      <c r="H5" s="95">
        <v>2557</v>
      </c>
      <c r="I5" s="96">
        <v>2558</v>
      </c>
      <c r="J5" s="96">
        <v>2559</v>
      </c>
      <c r="K5" s="97">
        <v>2560</v>
      </c>
      <c r="L5" s="96">
        <v>2561</v>
      </c>
      <c r="M5" s="96">
        <v>2562</v>
      </c>
      <c r="N5" s="426" t="s">
        <v>2</v>
      </c>
      <c r="O5" s="427" t="s">
        <v>138</v>
      </c>
      <c r="P5" s="94"/>
      <c r="Q5" s="94"/>
    </row>
    <row r="6" spans="1:17" s="111" customFormat="1" ht="56.25" customHeight="1">
      <c r="A6" s="242" t="s">
        <v>9</v>
      </c>
      <c r="B6" s="98" t="s">
        <v>10</v>
      </c>
      <c r="C6" s="99" t="s">
        <v>11</v>
      </c>
      <c r="D6" s="100" t="s">
        <v>12</v>
      </c>
      <c r="E6" s="101" t="s">
        <v>13</v>
      </c>
      <c r="F6" s="102" t="s">
        <v>14</v>
      </c>
      <c r="G6" s="103" t="s">
        <v>15</v>
      </c>
      <c r="H6" s="104">
        <v>15182</v>
      </c>
      <c r="I6" s="105">
        <v>14398</v>
      </c>
      <c r="J6" s="105">
        <v>15257</v>
      </c>
      <c r="K6" s="106">
        <v>16032</v>
      </c>
      <c r="L6" s="107">
        <v>17314</v>
      </c>
      <c r="M6" s="107">
        <v>17398</v>
      </c>
      <c r="N6" s="108" t="s">
        <v>17</v>
      </c>
      <c r="O6" s="109"/>
      <c r="P6" s="110"/>
      <c r="Q6" s="110"/>
    </row>
    <row r="7" spans="1:17" s="111" customFormat="1" ht="48" customHeight="1">
      <c r="A7" s="99"/>
      <c r="B7" s="112"/>
      <c r="C7" s="113"/>
      <c r="D7" s="114"/>
      <c r="E7" s="115"/>
      <c r="F7" s="116" t="s">
        <v>16</v>
      </c>
      <c r="G7" s="117" t="s">
        <v>15</v>
      </c>
      <c r="H7" s="118">
        <v>15182</v>
      </c>
      <c r="I7" s="119">
        <v>14398</v>
      </c>
      <c r="J7" s="119">
        <v>15257</v>
      </c>
      <c r="K7" s="120">
        <v>16032</v>
      </c>
      <c r="L7" s="121">
        <v>17314</v>
      </c>
      <c r="M7" s="121">
        <v>17398</v>
      </c>
      <c r="N7" s="122" t="s">
        <v>17</v>
      </c>
      <c r="O7" s="109"/>
      <c r="P7" s="110"/>
      <c r="Q7" s="110"/>
    </row>
    <row r="8" spans="1:17" ht="52.5" customHeight="1">
      <c r="A8" s="123"/>
      <c r="B8" s="123"/>
      <c r="C8" s="124"/>
      <c r="D8" s="125" t="s">
        <v>18</v>
      </c>
      <c r="E8" s="126" t="s">
        <v>19</v>
      </c>
      <c r="F8" s="127" t="s">
        <v>20</v>
      </c>
      <c r="G8" s="128" t="s">
        <v>21</v>
      </c>
      <c r="H8" s="428"/>
      <c r="I8" s="429"/>
      <c r="J8" s="429"/>
      <c r="K8" s="429"/>
      <c r="L8" s="429"/>
      <c r="M8" s="430"/>
      <c r="N8" s="101" t="s">
        <v>17</v>
      </c>
      <c r="O8" s="49"/>
      <c r="P8" s="129"/>
      <c r="Q8" s="94"/>
    </row>
    <row r="9" spans="1:17" ht="24">
      <c r="A9" s="123"/>
      <c r="B9" s="123"/>
      <c r="C9" s="124"/>
      <c r="D9" s="126"/>
      <c r="E9" s="126"/>
      <c r="F9" s="130" t="s">
        <v>22</v>
      </c>
      <c r="G9" s="131"/>
      <c r="H9" s="132">
        <v>320271</v>
      </c>
      <c r="I9" s="133">
        <v>321838</v>
      </c>
      <c r="J9" s="133">
        <v>309329</v>
      </c>
      <c r="K9" s="134">
        <v>296278</v>
      </c>
      <c r="L9" s="135">
        <v>284615</v>
      </c>
      <c r="M9" s="136">
        <v>296157</v>
      </c>
      <c r="N9" s="124"/>
      <c r="O9" s="124"/>
    </row>
    <row r="10" spans="1:17" ht="24">
      <c r="A10" s="123"/>
      <c r="B10" s="123"/>
      <c r="C10" s="124"/>
      <c r="D10" s="126"/>
      <c r="E10" s="126"/>
      <c r="F10" s="130" t="s">
        <v>23</v>
      </c>
      <c r="G10" s="131"/>
      <c r="H10" s="132">
        <v>262474</v>
      </c>
      <c r="I10" s="133">
        <v>259217</v>
      </c>
      <c r="J10" s="133">
        <v>6060</v>
      </c>
      <c r="K10" s="134">
        <v>7562</v>
      </c>
      <c r="L10" s="2">
        <v>84905</v>
      </c>
      <c r="M10" s="136">
        <v>163710</v>
      </c>
      <c r="N10" s="124"/>
      <c r="O10" s="124"/>
    </row>
    <row r="11" spans="1:17" ht="24">
      <c r="A11" s="123"/>
      <c r="B11" s="123"/>
      <c r="C11" s="124"/>
      <c r="D11" s="126"/>
      <c r="E11" s="126"/>
      <c r="F11" s="137" t="s">
        <v>24</v>
      </c>
      <c r="G11" s="131" t="s">
        <v>21</v>
      </c>
      <c r="H11" s="138"/>
      <c r="I11" s="139"/>
      <c r="J11" s="140"/>
      <c r="K11" s="141"/>
      <c r="L11" s="139"/>
      <c r="M11" s="142"/>
      <c r="N11" s="124"/>
      <c r="O11" s="124"/>
    </row>
    <row r="12" spans="1:17" ht="24">
      <c r="A12" s="123"/>
      <c r="B12" s="123"/>
      <c r="C12" s="124"/>
      <c r="D12" s="126"/>
      <c r="E12" s="126"/>
      <c r="F12" s="143" t="s">
        <v>25</v>
      </c>
      <c r="G12" s="131"/>
      <c r="H12" s="132">
        <v>319810</v>
      </c>
      <c r="I12" s="133">
        <v>316660</v>
      </c>
      <c r="J12" s="133">
        <v>302146</v>
      </c>
      <c r="K12" s="134">
        <v>293258</v>
      </c>
      <c r="L12" s="135">
        <v>284861</v>
      </c>
      <c r="M12" s="136">
        <v>289869</v>
      </c>
      <c r="N12" s="124"/>
      <c r="O12" s="124"/>
    </row>
    <row r="13" spans="1:17" ht="24">
      <c r="A13" s="123"/>
      <c r="B13" s="123"/>
      <c r="C13" s="124"/>
      <c r="D13" s="126"/>
      <c r="E13" s="126"/>
      <c r="F13" s="143" t="s">
        <v>26</v>
      </c>
      <c r="G13" s="131"/>
      <c r="H13" s="132">
        <v>262474</v>
      </c>
      <c r="I13" s="133">
        <v>258934</v>
      </c>
      <c r="J13" s="133">
        <v>5999</v>
      </c>
      <c r="K13" s="134">
        <v>7522</v>
      </c>
      <c r="L13" s="2">
        <v>84729</v>
      </c>
      <c r="M13" s="136">
        <v>163390</v>
      </c>
      <c r="N13" s="124"/>
      <c r="O13" s="124"/>
    </row>
    <row r="14" spans="1:17" ht="24">
      <c r="A14" s="123"/>
      <c r="B14" s="123"/>
      <c r="C14" s="124"/>
      <c r="D14" s="126"/>
      <c r="E14" s="126"/>
      <c r="F14" s="137" t="s">
        <v>27</v>
      </c>
      <c r="G14" s="131" t="s">
        <v>28</v>
      </c>
      <c r="H14" s="138"/>
      <c r="I14" s="139"/>
      <c r="J14" s="140"/>
      <c r="K14" s="141"/>
      <c r="L14" s="139"/>
      <c r="M14" s="142"/>
      <c r="N14" s="124"/>
      <c r="O14" s="124"/>
    </row>
    <row r="15" spans="1:17" ht="24">
      <c r="A15" s="123"/>
      <c r="B15" s="123"/>
      <c r="C15" s="124"/>
      <c r="D15" s="126"/>
      <c r="E15" s="126"/>
      <c r="F15" s="144" t="s">
        <v>29</v>
      </c>
      <c r="G15" s="131"/>
      <c r="H15" s="132">
        <v>700</v>
      </c>
      <c r="I15" s="133">
        <v>715</v>
      </c>
      <c r="J15" s="133">
        <v>699</v>
      </c>
      <c r="K15" s="134">
        <v>693</v>
      </c>
      <c r="L15" s="135">
        <v>694</v>
      </c>
      <c r="M15" s="145">
        <v>791</v>
      </c>
      <c r="N15" s="124"/>
      <c r="O15" s="124"/>
    </row>
    <row r="16" spans="1:17" ht="24">
      <c r="A16" s="123"/>
      <c r="B16" s="123"/>
      <c r="C16" s="124"/>
      <c r="D16" s="126"/>
      <c r="E16" s="146"/>
      <c r="F16" s="147" t="s">
        <v>30</v>
      </c>
      <c r="G16" s="148"/>
      <c r="H16" s="149">
        <v>766</v>
      </c>
      <c r="I16" s="150">
        <v>759</v>
      </c>
      <c r="J16" s="150">
        <v>712</v>
      </c>
      <c r="K16" s="151">
        <v>709</v>
      </c>
      <c r="L16" s="152">
        <v>690</v>
      </c>
      <c r="M16" s="153">
        <v>798</v>
      </c>
      <c r="N16" s="154"/>
      <c r="O16" s="124"/>
    </row>
    <row r="17" spans="1:15" ht="24">
      <c r="A17" s="123"/>
      <c r="B17" s="123"/>
      <c r="C17" s="124"/>
      <c r="D17" s="126"/>
      <c r="E17" s="155" t="s">
        <v>31</v>
      </c>
      <c r="F17" s="156" t="s">
        <v>99</v>
      </c>
      <c r="G17" s="157" t="s">
        <v>21</v>
      </c>
      <c r="H17" s="158">
        <v>423377</v>
      </c>
      <c r="I17" s="159">
        <v>423377</v>
      </c>
      <c r="J17" s="159">
        <v>423377</v>
      </c>
      <c r="K17" s="160">
        <v>423377</v>
      </c>
      <c r="L17" s="160">
        <v>423377</v>
      </c>
      <c r="M17" s="160">
        <v>423377</v>
      </c>
      <c r="N17" s="102" t="s">
        <v>40</v>
      </c>
      <c r="O17" s="124"/>
    </row>
    <row r="18" spans="1:15" ht="24">
      <c r="A18" s="123"/>
      <c r="B18" s="123"/>
      <c r="C18" s="124"/>
      <c r="D18" s="126"/>
      <c r="E18" s="126"/>
      <c r="F18" s="137" t="s">
        <v>100</v>
      </c>
      <c r="G18" s="131" t="s">
        <v>102</v>
      </c>
      <c r="H18" s="82">
        <v>140</v>
      </c>
      <c r="I18" s="82">
        <v>140</v>
      </c>
      <c r="J18" s="82">
        <v>140</v>
      </c>
      <c r="K18" s="82">
        <v>140</v>
      </c>
      <c r="L18" s="82">
        <v>140</v>
      </c>
      <c r="M18" s="161">
        <v>140</v>
      </c>
      <c r="O18" s="124"/>
    </row>
    <row r="19" spans="1:15" ht="24">
      <c r="A19" s="123"/>
      <c r="B19" s="123"/>
      <c r="C19" s="124"/>
      <c r="D19" s="126"/>
      <c r="E19" s="146"/>
      <c r="F19" s="162" t="s">
        <v>101</v>
      </c>
      <c r="G19" s="163" t="s">
        <v>103</v>
      </c>
      <c r="H19" s="164">
        <v>321274</v>
      </c>
      <c r="I19" s="165">
        <v>278640</v>
      </c>
      <c r="J19" s="166">
        <v>278000</v>
      </c>
      <c r="K19" s="166">
        <v>265000</v>
      </c>
      <c r="L19" s="167"/>
      <c r="M19" s="167"/>
      <c r="O19" s="124"/>
    </row>
    <row r="20" spans="1:15" ht="33.75" customHeight="1">
      <c r="A20" s="123"/>
      <c r="B20" s="123"/>
      <c r="C20" s="124"/>
      <c r="D20" s="126"/>
      <c r="E20" s="88" t="s">
        <v>32</v>
      </c>
      <c r="F20" s="127" t="s">
        <v>33</v>
      </c>
      <c r="G20" s="168" t="s">
        <v>104</v>
      </c>
      <c r="H20" s="412" t="s">
        <v>34</v>
      </c>
      <c r="I20" s="413"/>
      <c r="J20" s="413"/>
      <c r="K20" s="413"/>
      <c r="L20" s="413"/>
      <c r="M20" s="414"/>
      <c r="N20" s="415" t="s">
        <v>39</v>
      </c>
      <c r="O20" s="124"/>
    </row>
    <row r="21" spans="1:15" ht="42" customHeight="1">
      <c r="A21" s="123"/>
      <c r="B21" s="123"/>
      <c r="C21" s="124"/>
      <c r="D21" s="126"/>
      <c r="F21" s="169" t="s">
        <v>35</v>
      </c>
      <c r="G21" s="163" t="s">
        <v>105</v>
      </c>
      <c r="H21" s="366" t="s">
        <v>36</v>
      </c>
      <c r="I21" s="367"/>
      <c r="J21" s="367"/>
      <c r="K21" s="367"/>
      <c r="L21" s="367"/>
      <c r="M21" s="183"/>
      <c r="N21" s="416"/>
      <c r="O21" s="124"/>
    </row>
    <row r="22" spans="1:15" ht="21" customHeight="1">
      <c r="A22" s="123"/>
      <c r="B22" s="123"/>
      <c r="C22" s="124"/>
      <c r="D22" s="126"/>
      <c r="F22" s="170" t="s">
        <v>37</v>
      </c>
      <c r="G22" s="163" t="s">
        <v>105</v>
      </c>
      <c r="H22" s="368" t="s">
        <v>38</v>
      </c>
      <c r="I22" s="369"/>
      <c r="J22" s="369"/>
      <c r="K22" s="369"/>
      <c r="L22" s="369"/>
      <c r="M22" s="370"/>
      <c r="N22" s="154"/>
      <c r="O22" s="124"/>
    </row>
    <row r="23" spans="1:15" ht="24">
      <c r="A23" s="123"/>
      <c r="B23" s="123"/>
      <c r="C23" s="124"/>
      <c r="D23" s="171"/>
      <c r="E23" s="172" t="s">
        <v>41</v>
      </c>
      <c r="F23" s="173" t="s">
        <v>43</v>
      </c>
      <c r="G23" s="174" t="s">
        <v>105</v>
      </c>
      <c r="H23" s="417" t="s">
        <v>51</v>
      </c>
      <c r="I23" s="418"/>
      <c r="J23" s="418"/>
      <c r="K23" s="418"/>
      <c r="L23" s="418"/>
      <c r="M23" s="175"/>
      <c r="N23" s="237" t="s">
        <v>496</v>
      </c>
      <c r="O23" s="124"/>
    </row>
    <row r="24" spans="1:15">
      <c r="A24" s="123"/>
      <c r="B24" s="123"/>
      <c r="C24" s="124"/>
      <c r="D24" s="171"/>
      <c r="E24" s="123"/>
      <c r="F24" s="176" t="s">
        <v>44</v>
      </c>
      <c r="G24" s="177" t="s">
        <v>105</v>
      </c>
      <c r="H24" s="420" t="s">
        <v>51</v>
      </c>
      <c r="I24" s="421"/>
      <c r="J24" s="421"/>
      <c r="K24" s="421"/>
      <c r="L24" s="421"/>
      <c r="M24" s="178"/>
      <c r="N24" s="419"/>
      <c r="O24" s="124"/>
    </row>
    <row r="25" spans="1:15">
      <c r="A25" s="123"/>
      <c r="B25" s="123"/>
      <c r="C25" s="124"/>
      <c r="D25" s="171"/>
      <c r="E25" s="179"/>
      <c r="F25" s="180" t="s">
        <v>45</v>
      </c>
      <c r="G25" s="181" t="s">
        <v>105</v>
      </c>
      <c r="H25" s="411" t="s">
        <v>51</v>
      </c>
      <c r="I25" s="422"/>
      <c r="J25" s="422"/>
      <c r="K25" s="422"/>
      <c r="L25" s="422"/>
      <c r="M25" s="182"/>
      <c r="N25" s="394"/>
      <c r="O25" s="124"/>
    </row>
    <row r="26" spans="1:15" ht="37.5" customHeight="1">
      <c r="A26" s="123"/>
      <c r="B26" s="123"/>
      <c r="C26" s="124"/>
      <c r="D26" s="126"/>
      <c r="E26" s="183" t="s">
        <v>42</v>
      </c>
      <c r="F26" s="184" t="s">
        <v>46</v>
      </c>
      <c r="G26" s="185"/>
      <c r="H26" s="182" t="s">
        <v>105</v>
      </c>
      <c r="I26" s="186">
        <v>116</v>
      </c>
      <c r="J26" s="186">
        <v>143</v>
      </c>
      <c r="K26" s="186">
        <v>157</v>
      </c>
      <c r="L26" s="186">
        <v>181</v>
      </c>
      <c r="M26" s="186">
        <v>201</v>
      </c>
      <c r="N26" s="242" t="s">
        <v>127</v>
      </c>
      <c r="O26" s="124"/>
    </row>
    <row r="27" spans="1:15" ht="27.75" customHeight="1">
      <c r="A27" s="123"/>
      <c r="B27" s="123"/>
      <c r="C27" s="124"/>
      <c r="D27" s="146"/>
      <c r="E27" s="126"/>
      <c r="F27" s="155" t="s">
        <v>47</v>
      </c>
      <c r="G27" s="168"/>
      <c r="H27" s="404" t="s">
        <v>51</v>
      </c>
      <c r="I27" s="404"/>
      <c r="J27" s="404"/>
      <c r="K27" s="404"/>
      <c r="L27" s="404"/>
      <c r="M27" s="405"/>
      <c r="N27" s="271"/>
      <c r="O27" s="124"/>
    </row>
    <row r="28" spans="1:15" ht="48">
      <c r="A28" s="123"/>
      <c r="B28" s="123"/>
      <c r="C28" s="124"/>
      <c r="D28" s="171" t="s">
        <v>48</v>
      </c>
      <c r="E28" s="187" t="s">
        <v>49</v>
      </c>
      <c r="F28" s="188" t="s">
        <v>107</v>
      </c>
      <c r="G28" s="128" t="s">
        <v>106</v>
      </c>
      <c r="H28" s="5">
        <v>0</v>
      </c>
      <c r="I28" s="5">
        <v>0</v>
      </c>
      <c r="J28" s="5">
        <v>0</v>
      </c>
      <c r="K28" s="189">
        <v>0</v>
      </c>
      <c r="L28" s="189">
        <v>0</v>
      </c>
      <c r="M28" s="128">
        <v>0</v>
      </c>
      <c r="N28" s="190" t="s">
        <v>17</v>
      </c>
      <c r="O28" s="124"/>
    </row>
    <row r="29" spans="1:15" ht="24">
      <c r="A29" s="123"/>
      <c r="B29" s="123"/>
      <c r="C29" s="124"/>
      <c r="D29" s="171"/>
      <c r="E29" s="123"/>
      <c r="F29" s="191" t="s">
        <v>108</v>
      </c>
      <c r="G29" s="131" t="s">
        <v>106</v>
      </c>
      <c r="H29" s="192">
        <v>1956</v>
      </c>
      <c r="I29" s="193">
        <v>5130.2124999999996</v>
      </c>
      <c r="J29" s="194">
        <v>2789</v>
      </c>
      <c r="K29" s="195"/>
      <c r="L29" s="195"/>
      <c r="M29" s="195"/>
      <c r="N29" s="102" t="s">
        <v>17</v>
      </c>
      <c r="O29" s="124"/>
    </row>
    <row r="30" spans="1:15" ht="43.5">
      <c r="A30" s="123"/>
      <c r="B30" s="123"/>
      <c r="C30" s="124"/>
      <c r="D30" s="180"/>
      <c r="E30" s="179"/>
      <c r="F30" s="180" t="s">
        <v>50</v>
      </c>
      <c r="G30" s="186" t="s">
        <v>105</v>
      </c>
      <c r="H30" s="406" t="s">
        <v>51</v>
      </c>
      <c r="I30" s="407"/>
      <c r="J30" s="407"/>
      <c r="K30" s="407"/>
      <c r="L30" s="407"/>
      <c r="M30" s="408"/>
      <c r="N30" s="196" t="s">
        <v>17</v>
      </c>
      <c r="O30" s="124"/>
    </row>
    <row r="31" spans="1:15" ht="66">
      <c r="A31" s="123"/>
      <c r="B31" s="123"/>
      <c r="C31" s="124"/>
      <c r="D31" s="197" t="s">
        <v>52</v>
      </c>
      <c r="E31" s="198" t="s">
        <v>53</v>
      </c>
      <c r="F31" s="199" t="s">
        <v>109</v>
      </c>
      <c r="G31" s="168" t="s">
        <v>15</v>
      </c>
      <c r="H31" s="200">
        <v>15182</v>
      </c>
      <c r="I31" s="201">
        <v>14398</v>
      </c>
      <c r="J31" s="105">
        <v>15232</v>
      </c>
      <c r="K31" s="202"/>
      <c r="L31" s="202"/>
      <c r="M31" s="202"/>
      <c r="N31" s="203"/>
      <c r="O31" s="124"/>
    </row>
    <row r="32" spans="1:15" ht="48">
      <c r="A32" s="123"/>
      <c r="B32" s="123"/>
      <c r="C32" s="124"/>
      <c r="D32" s="171"/>
      <c r="E32" s="204"/>
      <c r="F32" s="205" t="s">
        <v>128</v>
      </c>
      <c r="G32" s="163" t="s">
        <v>15</v>
      </c>
      <c r="H32" s="206">
        <v>197</v>
      </c>
      <c r="I32" s="207">
        <v>299</v>
      </c>
      <c r="J32" s="42">
        <v>389</v>
      </c>
      <c r="K32" s="208"/>
      <c r="L32" s="208"/>
      <c r="M32" s="208"/>
      <c r="N32" s="209"/>
      <c r="O32" s="124"/>
    </row>
    <row r="33" spans="1:15" ht="48">
      <c r="A33" s="123"/>
      <c r="B33" s="123"/>
      <c r="C33" s="124"/>
      <c r="D33" s="171"/>
      <c r="E33" s="210"/>
      <c r="F33" s="211" t="s">
        <v>129</v>
      </c>
      <c r="G33" s="186" t="s">
        <v>130</v>
      </c>
      <c r="H33" s="212">
        <v>149</v>
      </c>
      <c r="I33" s="213"/>
      <c r="J33" s="213"/>
      <c r="K33" s="214"/>
      <c r="L33" s="214"/>
      <c r="M33" s="213"/>
      <c r="N33" s="209"/>
      <c r="O33" s="124"/>
    </row>
    <row r="34" spans="1:15" ht="65.25">
      <c r="A34" s="123"/>
      <c r="B34" s="123"/>
      <c r="C34" s="124"/>
      <c r="D34" s="171"/>
      <c r="E34" s="187" t="s">
        <v>54</v>
      </c>
      <c r="F34" s="215" t="s">
        <v>55</v>
      </c>
      <c r="G34" s="168" t="s">
        <v>110</v>
      </c>
      <c r="H34" s="216"/>
      <c r="I34" s="217"/>
      <c r="J34" s="218"/>
      <c r="K34" s="203"/>
      <c r="L34" s="203"/>
      <c r="M34" s="219"/>
      <c r="N34" s="209" t="s">
        <v>17</v>
      </c>
      <c r="O34" s="124"/>
    </row>
    <row r="35" spans="1:15" ht="24">
      <c r="A35" s="123"/>
      <c r="B35" s="123"/>
      <c r="C35" s="124"/>
      <c r="D35" s="171"/>
      <c r="E35" s="123"/>
      <c r="F35" s="220" t="s">
        <v>111</v>
      </c>
      <c r="G35" s="163"/>
      <c r="H35" s="221">
        <v>226411.9</v>
      </c>
      <c r="I35" s="222">
        <v>226411.9</v>
      </c>
      <c r="J35" s="223">
        <v>204627</v>
      </c>
      <c r="K35" s="224">
        <v>253086</v>
      </c>
      <c r="L35" s="225">
        <v>216471</v>
      </c>
      <c r="M35" s="226">
        <v>229192</v>
      </c>
      <c r="N35" s="209"/>
      <c r="O35" s="124"/>
    </row>
    <row r="36" spans="1:15" ht="24">
      <c r="A36" s="123"/>
      <c r="B36" s="123"/>
      <c r="C36" s="124"/>
      <c r="D36" s="171"/>
      <c r="E36" s="123"/>
      <c r="F36" s="227" t="s">
        <v>112</v>
      </c>
      <c r="G36" s="186"/>
      <c r="H36" s="228">
        <v>196530.90599999999</v>
      </c>
      <c r="I36" s="229">
        <v>196530.90599999999</v>
      </c>
      <c r="J36" s="230">
        <v>5333</v>
      </c>
      <c r="K36" s="231">
        <v>66983</v>
      </c>
      <c r="L36" s="232">
        <v>67715</v>
      </c>
      <c r="M36" s="233">
        <v>130384</v>
      </c>
      <c r="N36" s="209"/>
      <c r="O36" s="124"/>
    </row>
    <row r="37" spans="1:15" ht="48">
      <c r="A37" s="123"/>
      <c r="B37" s="123"/>
      <c r="C37" s="124"/>
      <c r="D37" s="180"/>
      <c r="E37" s="179"/>
      <c r="F37" s="234" t="s">
        <v>56</v>
      </c>
      <c r="G37" s="163" t="s">
        <v>110</v>
      </c>
      <c r="H37" s="212"/>
      <c r="I37" s="4"/>
      <c r="J37" s="4"/>
      <c r="K37" s="4"/>
      <c r="L37" s="235"/>
      <c r="M37" s="186"/>
      <c r="N37" s="236"/>
      <c r="O37" s="124"/>
    </row>
    <row r="38" spans="1:15" ht="48">
      <c r="A38" s="123"/>
      <c r="B38" s="123"/>
      <c r="C38" s="237" t="s">
        <v>65</v>
      </c>
      <c r="D38" s="238" t="s">
        <v>58</v>
      </c>
      <c r="E38" s="239" t="s">
        <v>59</v>
      </c>
      <c r="F38" s="240" t="s">
        <v>60</v>
      </c>
      <c r="G38" s="185" t="s">
        <v>105</v>
      </c>
      <c r="H38" s="409" t="s">
        <v>497</v>
      </c>
      <c r="I38" s="404"/>
      <c r="J38" s="404"/>
      <c r="K38" s="404"/>
      <c r="L38" s="410"/>
      <c r="M38" s="218"/>
      <c r="N38" s="241" t="s">
        <v>61</v>
      </c>
      <c r="O38" s="124"/>
    </row>
    <row r="39" spans="1:15" ht="65.25">
      <c r="A39" s="123"/>
      <c r="B39" s="123"/>
      <c r="C39" s="124"/>
      <c r="D39" s="155" t="s">
        <v>62</v>
      </c>
      <c r="E39" s="242" t="s">
        <v>63</v>
      </c>
      <c r="F39" s="6" t="s">
        <v>113</v>
      </c>
      <c r="G39" s="185" t="s">
        <v>114</v>
      </c>
      <c r="H39" s="243">
        <f>183211+201055</f>
        <v>384266</v>
      </c>
      <c r="I39" s="243">
        <f>226412+196531</f>
        <v>422943</v>
      </c>
      <c r="J39" s="243">
        <f>204627+5333</f>
        <v>209960</v>
      </c>
      <c r="K39" s="243">
        <v>320069</v>
      </c>
      <c r="L39" s="244">
        <v>284186</v>
      </c>
      <c r="M39" s="244">
        <v>359576</v>
      </c>
      <c r="N39" s="203" t="s">
        <v>17</v>
      </c>
      <c r="O39" s="124"/>
    </row>
    <row r="40" spans="1:15" ht="48">
      <c r="A40" s="123"/>
      <c r="B40" s="123"/>
      <c r="C40" s="154"/>
      <c r="D40" s="146"/>
      <c r="E40" s="179"/>
      <c r="F40" s="6" t="s">
        <v>64</v>
      </c>
      <c r="G40" s="185" t="s">
        <v>114</v>
      </c>
      <c r="H40" s="245"/>
      <c r="I40" s="245"/>
      <c r="J40" s="245"/>
      <c r="K40" s="245"/>
      <c r="L40" s="246"/>
      <c r="M40" s="246"/>
      <c r="N40" s="236"/>
      <c r="O40" s="124"/>
    </row>
    <row r="41" spans="1:15" ht="43.5">
      <c r="A41" s="123"/>
      <c r="B41" s="123"/>
      <c r="C41" s="124" t="s">
        <v>66</v>
      </c>
      <c r="D41" s="88" t="s">
        <v>67</v>
      </c>
      <c r="E41" s="187" t="s">
        <v>68</v>
      </c>
      <c r="F41" s="247" t="s">
        <v>69</v>
      </c>
      <c r="G41" s="185" t="s">
        <v>102</v>
      </c>
      <c r="H41" s="185" t="s">
        <v>105</v>
      </c>
      <c r="I41" s="185" t="s">
        <v>105</v>
      </c>
      <c r="J41" s="185">
        <v>23</v>
      </c>
      <c r="K41" s="185">
        <v>23</v>
      </c>
      <c r="L41" s="185">
        <v>20</v>
      </c>
      <c r="M41" s="185">
        <v>19</v>
      </c>
      <c r="N41" s="402" t="s">
        <v>196</v>
      </c>
      <c r="O41" s="124"/>
    </row>
    <row r="42" spans="1:15" ht="24">
      <c r="A42" s="123"/>
      <c r="B42" s="123"/>
      <c r="C42" s="124"/>
      <c r="E42" s="123"/>
      <c r="F42" s="247" t="s">
        <v>70</v>
      </c>
      <c r="G42" s="185" t="s">
        <v>115</v>
      </c>
      <c r="H42" s="263" t="s">
        <v>195</v>
      </c>
      <c r="I42" s="263"/>
      <c r="J42" s="263"/>
      <c r="K42" s="263"/>
      <c r="L42" s="263"/>
      <c r="M42" s="263"/>
      <c r="N42" s="403"/>
      <c r="O42" s="124"/>
    </row>
    <row r="43" spans="1:15" ht="24">
      <c r="A43" s="123"/>
      <c r="B43" s="123"/>
      <c r="C43" s="124"/>
      <c r="E43" s="179"/>
      <c r="F43" s="247" t="s">
        <v>116</v>
      </c>
      <c r="G43" s="185" t="s">
        <v>117</v>
      </c>
      <c r="H43" s="185" t="s">
        <v>105</v>
      </c>
      <c r="I43" s="185" t="s">
        <v>105</v>
      </c>
      <c r="J43" s="185">
        <v>21</v>
      </c>
      <c r="K43" s="185">
        <v>21</v>
      </c>
      <c r="L43" s="185">
        <v>21</v>
      </c>
      <c r="M43" s="185">
        <v>21</v>
      </c>
      <c r="N43" s="411"/>
      <c r="O43" s="124"/>
    </row>
    <row r="44" spans="1:15" ht="66">
      <c r="A44" s="123"/>
      <c r="B44" s="123"/>
      <c r="C44" s="124"/>
      <c r="D44" s="248" t="s">
        <v>71</v>
      </c>
      <c r="E44" s="187" t="s">
        <v>72</v>
      </c>
      <c r="F44" s="249" t="s">
        <v>73</v>
      </c>
      <c r="G44" s="163" t="s">
        <v>118</v>
      </c>
      <c r="H44" s="250">
        <v>10</v>
      </c>
      <c r="I44" s="251">
        <v>10</v>
      </c>
      <c r="J44" s="251">
        <v>10</v>
      </c>
      <c r="K44" s="251">
        <v>10</v>
      </c>
      <c r="L44" s="251">
        <v>10</v>
      </c>
      <c r="M44" s="251">
        <v>10</v>
      </c>
      <c r="N44" s="198" t="s">
        <v>84</v>
      </c>
      <c r="O44" s="124"/>
    </row>
    <row r="45" spans="1:15" ht="48">
      <c r="A45" s="123"/>
      <c r="B45" s="123"/>
      <c r="C45" s="124"/>
      <c r="E45" s="154"/>
      <c r="F45" s="252" t="s">
        <v>74</v>
      </c>
      <c r="G45" s="163" t="s">
        <v>119</v>
      </c>
      <c r="H45" s="253">
        <v>32</v>
      </c>
      <c r="I45" s="254">
        <v>30</v>
      </c>
      <c r="J45" s="254">
        <v>35</v>
      </c>
      <c r="K45" s="254">
        <v>35</v>
      </c>
      <c r="L45" s="254">
        <v>35</v>
      </c>
      <c r="M45" s="254">
        <v>35</v>
      </c>
      <c r="N45" s="236"/>
      <c r="O45" s="124"/>
    </row>
    <row r="46" spans="1:15" ht="44.25">
      <c r="A46" s="123"/>
      <c r="B46" s="123"/>
      <c r="C46" s="124" t="s">
        <v>75</v>
      </c>
      <c r="D46" s="155" t="s">
        <v>76</v>
      </c>
      <c r="E46" s="187" t="s">
        <v>77</v>
      </c>
      <c r="F46" s="199" t="s">
        <v>120</v>
      </c>
      <c r="G46" s="163" t="s">
        <v>15</v>
      </c>
      <c r="H46" s="255" t="s">
        <v>57</v>
      </c>
      <c r="I46" s="256" t="s">
        <v>57</v>
      </c>
      <c r="J46" s="5">
        <v>47</v>
      </c>
      <c r="K46" s="5">
        <v>43</v>
      </c>
      <c r="L46" s="257">
        <v>40</v>
      </c>
      <c r="M46" s="168">
        <v>38</v>
      </c>
      <c r="N46" s="216" t="s">
        <v>78</v>
      </c>
      <c r="O46" s="124"/>
    </row>
    <row r="47" spans="1:15" ht="48">
      <c r="A47" s="123"/>
      <c r="B47" s="123"/>
      <c r="C47" s="124"/>
      <c r="D47" s="146"/>
      <c r="E47" s="154"/>
      <c r="F47" s="258" t="s">
        <v>121</v>
      </c>
      <c r="G47" s="163" t="s">
        <v>122</v>
      </c>
      <c r="H47" s="259">
        <v>7868</v>
      </c>
      <c r="I47" s="260">
        <v>8000</v>
      </c>
      <c r="J47" s="261">
        <v>7200</v>
      </c>
      <c r="K47" s="261">
        <v>6700</v>
      </c>
      <c r="L47" s="261">
        <v>6700</v>
      </c>
      <c r="M47" s="261">
        <v>6700</v>
      </c>
      <c r="N47" s="262"/>
      <c r="O47" s="124"/>
    </row>
    <row r="48" spans="1:15" ht="48.75" customHeight="1">
      <c r="A48" s="123"/>
      <c r="B48" s="123"/>
      <c r="C48" s="124"/>
      <c r="D48" s="88" t="s">
        <v>79</v>
      </c>
      <c r="E48" s="88" t="s">
        <v>80</v>
      </c>
      <c r="F48" s="6" t="s">
        <v>81</v>
      </c>
      <c r="G48" s="185" t="s">
        <v>123</v>
      </c>
      <c r="H48" s="263" t="s">
        <v>195</v>
      </c>
      <c r="I48" s="263"/>
      <c r="J48" s="263"/>
      <c r="K48" s="263"/>
      <c r="L48" s="263"/>
      <c r="M48" s="263"/>
      <c r="N48" s="198" t="s">
        <v>84</v>
      </c>
      <c r="O48" s="124"/>
    </row>
    <row r="49" spans="1:15" ht="34.5" customHeight="1">
      <c r="A49" s="123"/>
      <c r="B49" s="123"/>
      <c r="C49" s="124"/>
      <c r="E49" s="84"/>
      <c r="F49" s="6" t="s">
        <v>82</v>
      </c>
      <c r="G49" s="185" t="s">
        <v>124</v>
      </c>
      <c r="H49" s="263" t="s">
        <v>195</v>
      </c>
      <c r="I49" s="263"/>
      <c r="J49" s="263"/>
      <c r="K49" s="263"/>
      <c r="L49" s="263"/>
      <c r="M49" s="263"/>
      <c r="N49" s="209"/>
      <c r="O49" s="124"/>
    </row>
    <row r="50" spans="1:15" ht="34.5" customHeight="1">
      <c r="A50" s="123"/>
      <c r="B50" s="123"/>
      <c r="C50" s="124"/>
      <c r="E50" s="84"/>
      <c r="F50" s="6" t="s">
        <v>83</v>
      </c>
      <c r="G50" s="186" t="s">
        <v>125</v>
      </c>
      <c r="H50" s="394" t="s">
        <v>195</v>
      </c>
      <c r="I50" s="394"/>
      <c r="J50" s="394"/>
      <c r="K50" s="394"/>
      <c r="L50" s="394"/>
      <c r="M50" s="394"/>
      <c r="N50" s="236"/>
      <c r="O50" s="124"/>
    </row>
    <row r="51" spans="1:15" ht="44.25">
      <c r="A51" s="123"/>
      <c r="B51" s="123"/>
      <c r="C51" s="263" t="s">
        <v>85</v>
      </c>
      <c r="D51" s="264" t="s">
        <v>86</v>
      </c>
      <c r="E51" s="238" t="s">
        <v>87</v>
      </c>
      <c r="F51" s="265" t="s">
        <v>88</v>
      </c>
      <c r="G51" s="185" t="s">
        <v>89</v>
      </c>
      <c r="H51" s="266">
        <v>240</v>
      </c>
      <c r="I51" s="267">
        <v>240</v>
      </c>
      <c r="J51" s="267">
        <v>270</v>
      </c>
      <c r="K51" s="267">
        <v>270</v>
      </c>
      <c r="L51" s="267">
        <v>270</v>
      </c>
      <c r="M51" s="267">
        <v>270</v>
      </c>
      <c r="N51" s="268" t="s">
        <v>90</v>
      </c>
      <c r="O51" s="124"/>
    </row>
    <row r="52" spans="1:15" ht="43.5">
      <c r="A52" s="123"/>
      <c r="B52" s="123"/>
      <c r="C52" s="242" t="s">
        <v>91</v>
      </c>
      <c r="D52" s="155" t="s">
        <v>92</v>
      </c>
      <c r="E52" s="155"/>
      <c r="F52" s="269" t="s">
        <v>93</v>
      </c>
      <c r="G52" s="128" t="s">
        <v>119</v>
      </c>
      <c r="H52" s="401" t="s">
        <v>195</v>
      </c>
      <c r="I52" s="401"/>
      <c r="J52" s="401"/>
      <c r="K52" s="401"/>
      <c r="L52" s="401"/>
      <c r="M52" s="401"/>
      <c r="N52" s="402" t="s">
        <v>95</v>
      </c>
      <c r="O52" s="124"/>
    </row>
    <row r="53" spans="1:15">
      <c r="A53" s="123"/>
      <c r="B53" s="123"/>
      <c r="C53" s="124"/>
      <c r="D53" s="126"/>
      <c r="E53" s="126"/>
      <c r="F53" s="270" t="s">
        <v>94</v>
      </c>
      <c r="G53" s="131" t="s">
        <v>105</v>
      </c>
      <c r="H53" s="113" t="s">
        <v>195</v>
      </c>
      <c r="I53" s="113"/>
      <c r="J53" s="113"/>
      <c r="K53" s="113"/>
      <c r="L53" s="113"/>
      <c r="M53" s="113"/>
      <c r="N53" s="403"/>
      <c r="O53" s="124"/>
    </row>
    <row r="54" spans="1:15">
      <c r="A54" s="123"/>
      <c r="B54" s="123"/>
      <c r="C54" s="124"/>
      <c r="D54" s="126"/>
      <c r="E54" s="126"/>
      <c r="F54" s="270" t="s">
        <v>96</v>
      </c>
      <c r="G54" s="131" t="s">
        <v>105</v>
      </c>
      <c r="H54" s="113" t="s">
        <v>195</v>
      </c>
      <c r="I54" s="113"/>
      <c r="J54" s="113"/>
      <c r="K54" s="113"/>
      <c r="L54" s="113"/>
      <c r="M54" s="113"/>
      <c r="N54" s="403"/>
      <c r="O54" s="124"/>
    </row>
    <row r="55" spans="1:15">
      <c r="A55" s="179"/>
      <c r="B55" s="179"/>
      <c r="C55" s="154"/>
      <c r="D55" s="146"/>
      <c r="E55" s="146"/>
      <c r="F55" s="271" t="s">
        <v>97</v>
      </c>
      <c r="G55" s="186" t="s">
        <v>105</v>
      </c>
      <c r="H55" s="394" t="s">
        <v>195</v>
      </c>
      <c r="I55" s="394"/>
      <c r="J55" s="394"/>
      <c r="K55" s="394"/>
      <c r="L55" s="394"/>
      <c r="M55" s="394"/>
      <c r="N55" s="236" t="s">
        <v>98</v>
      </c>
      <c r="O55" s="124"/>
    </row>
    <row r="56" spans="1:15" ht="50.25" customHeight="1">
      <c r="A56" s="269"/>
      <c r="B56" s="272" t="s">
        <v>355</v>
      </c>
      <c r="C56" s="273" t="s">
        <v>356</v>
      </c>
      <c r="D56" s="273" t="s">
        <v>357</v>
      </c>
      <c r="E56" s="274" t="s">
        <v>358</v>
      </c>
      <c r="F56" s="275" t="s">
        <v>359</v>
      </c>
      <c r="G56" s="276" t="s">
        <v>106</v>
      </c>
      <c r="H56" s="374" t="s">
        <v>360</v>
      </c>
      <c r="I56" s="375"/>
      <c r="J56" s="375"/>
      <c r="K56" s="375"/>
      <c r="L56" s="375"/>
      <c r="M56" s="376"/>
      <c r="N56" s="374" t="s">
        <v>361</v>
      </c>
      <c r="O56" s="277"/>
    </row>
    <row r="57" spans="1:15" ht="29.25" customHeight="1">
      <c r="A57" s="278"/>
      <c r="B57" s="279"/>
      <c r="C57" s="280"/>
      <c r="D57" s="281"/>
      <c r="E57" s="282"/>
      <c r="F57" s="283" t="s">
        <v>362</v>
      </c>
      <c r="G57" s="276" t="s">
        <v>363</v>
      </c>
      <c r="H57" s="284">
        <v>132303</v>
      </c>
      <c r="I57" s="285">
        <v>122180</v>
      </c>
      <c r="J57" s="285">
        <v>117769</v>
      </c>
      <c r="K57" s="285">
        <v>131194</v>
      </c>
      <c r="L57" s="285">
        <v>134116</v>
      </c>
      <c r="M57" s="285">
        <v>158646</v>
      </c>
      <c r="N57" s="379"/>
      <c r="O57" s="286"/>
    </row>
    <row r="58" spans="1:15" ht="48">
      <c r="A58" s="287"/>
      <c r="B58" s="287"/>
      <c r="C58" s="288"/>
      <c r="D58" s="287"/>
      <c r="E58" s="289" t="s">
        <v>364</v>
      </c>
      <c r="F58" s="6" t="s">
        <v>365</v>
      </c>
      <c r="G58" s="290" t="s">
        <v>105</v>
      </c>
      <c r="H58" s="395" t="s">
        <v>366</v>
      </c>
      <c r="I58" s="396"/>
      <c r="J58" s="396"/>
      <c r="K58" s="396"/>
      <c r="L58" s="396"/>
      <c r="M58" s="397"/>
      <c r="N58" s="379"/>
      <c r="O58" s="291"/>
    </row>
    <row r="59" spans="1:15" ht="48">
      <c r="A59" s="287"/>
      <c r="B59" s="287"/>
      <c r="C59" s="288"/>
      <c r="D59" s="292"/>
      <c r="E59" s="293"/>
      <c r="F59" s="6" t="s">
        <v>367</v>
      </c>
      <c r="G59" s="290" t="s">
        <v>105</v>
      </c>
      <c r="H59" s="395" t="s">
        <v>368</v>
      </c>
      <c r="I59" s="396"/>
      <c r="J59" s="396"/>
      <c r="K59" s="396"/>
      <c r="L59" s="396"/>
      <c r="M59" s="397"/>
      <c r="N59" s="379"/>
      <c r="O59" s="291"/>
    </row>
    <row r="60" spans="1:15" ht="26.25" customHeight="1">
      <c r="A60" s="287"/>
      <c r="B60" s="287"/>
      <c r="C60" s="288"/>
      <c r="D60" s="294"/>
      <c r="E60" s="295"/>
      <c r="F60" s="296" t="s">
        <v>369</v>
      </c>
      <c r="G60" s="297" t="s">
        <v>105</v>
      </c>
      <c r="H60" s="398" t="s">
        <v>370</v>
      </c>
      <c r="I60" s="399"/>
      <c r="J60" s="399"/>
      <c r="K60" s="399"/>
      <c r="L60" s="399"/>
      <c r="M60" s="400"/>
      <c r="N60" s="380"/>
      <c r="O60" s="291"/>
    </row>
    <row r="61" spans="1:15" ht="43.5" customHeight="1">
      <c r="A61" s="287"/>
      <c r="B61" s="287"/>
      <c r="C61" s="288"/>
      <c r="D61" s="294"/>
      <c r="E61" s="289" t="s">
        <v>371</v>
      </c>
      <c r="F61" s="6" t="s">
        <v>372</v>
      </c>
      <c r="G61" s="298" t="s">
        <v>104</v>
      </c>
      <c r="H61" s="383" t="s">
        <v>373</v>
      </c>
      <c r="I61" s="384"/>
      <c r="J61" s="384"/>
      <c r="K61" s="384"/>
      <c r="L61" s="384"/>
      <c r="M61" s="385"/>
      <c r="N61" s="386" t="s">
        <v>374</v>
      </c>
      <c r="O61" s="291"/>
    </row>
    <row r="62" spans="1:15" ht="48">
      <c r="A62" s="287"/>
      <c r="B62" s="287"/>
      <c r="C62" s="288"/>
      <c r="D62" s="292"/>
      <c r="E62" s="293"/>
      <c r="F62" s="6" t="s">
        <v>375</v>
      </c>
      <c r="G62" s="290" t="s">
        <v>106</v>
      </c>
      <c r="H62" s="284">
        <v>9422</v>
      </c>
      <c r="I62" s="285">
        <v>9422</v>
      </c>
      <c r="J62" s="285">
        <v>9730</v>
      </c>
      <c r="K62" s="285" t="s">
        <v>105</v>
      </c>
      <c r="L62" s="299">
        <v>2325</v>
      </c>
      <c r="M62" s="285">
        <v>777.25</v>
      </c>
      <c r="N62" s="387"/>
      <c r="O62" s="288"/>
    </row>
    <row r="63" spans="1:15" ht="48">
      <c r="A63" s="287"/>
      <c r="B63" s="287"/>
      <c r="C63" s="288"/>
      <c r="D63" s="287"/>
      <c r="E63" s="293"/>
      <c r="F63" s="6" t="s">
        <v>376</v>
      </c>
      <c r="G63" s="290" t="s">
        <v>377</v>
      </c>
      <c r="H63" s="284">
        <v>2</v>
      </c>
      <c r="I63" s="285">
        <v>2</v>
      </c>
      <c r="J63" s="285">
        <v>2</v>
      </c>
      <c r="K63" s="285">
        <v>2</v>
      </c>
      <c r="L63" s="299">
        <v>2</v>
      </c>
      <c r="M63" s="285">
        <v>2</v>
      </c>
      <c r="N63" s="387"/>
      <c r="O63" s="288"/>
    </row>
    <row r="64" spans="1:15" ht="48">
      <c r="A64" s="287"/>
      <c r="B64" s="287"/>
      <c r="C64" s="288"/>
      <c r="D64" s="287"/>
      <c r="E64" s="293"/>
      <c r="F64" s="6" t="s">
        <v>378</v>
      </c>
      <c r="G64" s="290" t="s">
        <v>15</v>
      </c>
      <c r="H64" s="285">
        <v>121</v>
      </c>
      <c r="I64" s="285" t="s">
        <v>379</v>
      </c>
      <c r="J64" s="285" t="s">
        <v>380</v>
      </c>
      <c r="K64" s="285" t="s">
        <v>380</v>
      </c>
      <c r="L64" s="285" t="s">
        <v>380</v>
      </c>
      <c r="M64" s="285">
        <v>605</v>
      </c>
      <c r="N64" s="387"/>
      <c r="O64" s="291"/>
    </row>
    <row r="65" spans="1:15" ht="48">
      <c r="A65" s="287"/>
      <c r="B65" s="287"/>
      <c r="C65" s="288"/>
      <c r="D65" s="287"/>
      <c r="E65" s="293"/>
      <c r="F65" s="6" t="s">
        <v>381</v>
      </c>
      <c r="G65" s="290" t="s">
        <v>105</v>
      </c>
      <c r="H65" s="383" t="s">
        <v>382</v>
      </c>
      <c r="I65" s="384"/>
      <c r="J65" s="384"/>
      <c r="K65" s="384"/>
      <c r="L65" s="384"/>
      <c r="M65" s="385"/>
      <c r="N65" s="387"/>
      <c r="O65" s="288"/>
    </row>
    <row r="66" spans="1:15" ht="34.5" customHeight="1">
      <c r="A66" s="287"/>
      <c r="B66" s="287"/>
      <c r="C66" s="288"/>
      <c r="D66" s="287"/>
      <c r="E66" s="293"/>
      <c r="F66" s="247" t="s">
        <v>383</v>
      </c>
      <c r="G66" s="297" t="s">
        <v>15</v>
      </c>
      <c r="H66" s="284">
        <v>10057</v>
      </c>
      <c r="I66" s="285">
        <v>9633</v>
      </c>
      <c r="J66" s="285">
        <v>9328</v>
      </c>
      <c r="K66" s="285">
        <v>9589</v>
      </c>
      <c r="L66" s="299" t="s">
        <v>105</v>
      </c>
      <c r="M66" s="285">
        <v>10383</v>
      </c>
      <c r="N66" s="387"/>
      <c r="O66" s="288"/>
    </row>
    <row r="67" spans="1:15" ht="24">
      <c r="A67" s="287"/>
      <c r="B67" s="287"/>
      <c r="C67" s="288"/>
      <c r="D67" s="287"/>
      <c r="E67" s="295"/>
      <c r="F67" s="6" t="s">
        <v>384</v>
      </c>
      <c r="G67" s="300" t="s">
        <v>385</v>
      </c>
      <c r="H67" s="284">
        <v>2</v>
      </c>
      <c r="I67" s="285">
        <v>0</v>
      </c>
      <c r="J67" s="285">
        <v>1</v>
      </c>
      <c r="K67" s="285">
        <v>0</v>
      </c>
      <c r="L67" s="299">
        <v>1</v>
      </c>
      <c r="M67" s="285">
        <v>0</v>
      </c>
      <c r="N67" s="388"/>
      <c r="O67" s="288"/>
    </row>
    <row r="68" spans="1:15" ht="43.5">
      <c r="A68" s="287"/>
      <c r="B68" s="287"/>
      <c r="C68" s="288"/>
      <c r="D68" s="287"/>
      <c r="E68" s="289" t="s">
        <v>386</v>
      </c>
      <c r="F68" s="211" t="s">
        <v>387</v>
      </c>
      <c r="G68" s="290" t="s">
        <v>102</v>
      </c>
      <c r="H68" s="164">
        <v>2</v>
      </c>
      <c r="I68" s="165">
        <v>2</v>
      </c>
      <c r="J68" s="165">
        <v>2</v>
      </c>
      <c r="K68" s="165">
        <v>6</v>
      </c>
      <c r="L68" s="301">
        <v>7</v>
      </c>
      <c r="M68" s="285">
        <v>8</v>
      </c>
      <c r="N68" s="374" t="s">
        <v>361</v>
      </c>
      <c r="O68" s="288"/>
    </row>
    <row r="69" spans="1:15" ht="72">
      <c r="A69" s="287"/>
      <c r="B69" s="287"/>
      <c r="C69" s="288"/>
      <c r="D69" s="287"/>
      <c r="E69" s="293"/>
      <c r="F69" s="6" t="s">
        <v>388</v>
      </c>
      <c r="G69" s="298" t="s">
        <v>102</v>
      </c>
      <c r="H69" s="284">
        <v>49</v>
      </c>
      <c r="I69" s="285">
        <v>49</v>
      </c>
      <c r="J69" s="285">
        <v>49</v>
      </c>
      <c r="K69" s="285">
        <v>47</v>
      </c>
      <c r="L69" s="299">
        <v>6</v>
      </c>
      <c r="M69" s="285">
        <v>13</v>
      </c>
      <c r="N69" s="379"/>
      <c r="O69" s="288"/>
    </row>
    <row r="70" spans="1:15" ht="48">
      <c r="A70" s="287"/>
      <c r="B70" s="287"/>
      <c r="C70" s="288"/>
      <c r="D70" s="287"/>
      <c r="E70" s="293"/>
      <c r="F70" s="6" t="s">
        <v>389</v>
      </c>
      <c r="G70" s="297" t="s">
        <v>390</v>
      </c>
      <c r="H70" s="302">
        <v>32</v>
      </c>
      <c r="I70" s="303">
        <v>32</v>
      </c>
      <c r="J70" s="303">
        <v>32</v>
      </c>
      <c r="K70" s="303">
        <v>47</v>
      </c>
      <c r="L70" s="304">
        <v>0</v>
      </c>
      <c r="M70" s="303">
        <v>32</v>
      </c>
      <c r="N70" s="379"/>
      <c r="O70" s="288"/>
    </row>
    <row r="71" spans="1:15" ht="42" customHeight="1">
      <c r="A71" s="287"/>
      <c r="B71" s="287"/>
      <c r="C71" s="288"/>
      <c r="D71" s="305" t="s">
        <v>391</v>
      </c>
      <c r="E71" s="306" t="s">
        <v>392</v>
      </c>
      <c r="F71" s="307" t="s">
        <v>393</v>
      </c>
      <c r="G71" s="290" t="s">
        <v>102</v>
      </c>
      <c r="H71" s="308">
        <v>0</v>
      </c>
      <c r="I71" s="308">
        <v>1</v>
      </c>
      <c r="J71" s="308">
        <v>3</v>
      </c>
      <c r="K71" s="308">
        <v>0</v>
      </c>
      <c r="L71" s="309">
        <v>0</v>
      </c>
      <c r="M71" s="310">
        <v>0</v>
      </c>
      <c r="N71" s="379"/>
      <c r="O71" s="288"/>
    </row>
    <row r="72" spans="1:15" ht="43.5" customHeight="1">
      <c r="A72" s="287"/>
      <c r="B72" s="287"/>
      <c r="C72" s="288"/>
      <c r="D72" s="287"/>
      <c r="E72" s="293"/>
      <c r="F72" s="311" t="s">
        <v>394</v>
      </c>
      <c r="G72" s="300"/>
      <c r="H72" s="389" t="s">
        <v>395</v>
      </c>
      <c r="I72" s="389"/>
      <c r="J72" s="389"/>
      <c r="K72" s="389"/>
      <c r="L72" s="389"/>
      <c r="M72" s="389"/>
      <c r="N72" s="379"/>
      <c r="O72" s="288"/>
    </row>
    <row r="73" spans="1:15" ht="29.25" customHeight="1">
      <c r="A73" s="287"/>
      <c r="B73" s="287"/>
      <c r="C73" s="288"/>
      <c r="D73" s="287"/>
      <c r="E73" s="293"/>
      <c r="F73" s="312" t="s">
        <v>396</v>
      </c>
      <c r="G73" s="297" t="s">
        <v>397</v>
      </c>
      <c r="H73" s="390" t="s">
        <v>398</v>
      </c>
      <c r="I73" s="390"/>
      <c r="J73" s="390"/>
      <c r="K73" s="390"/>
      <c r="L73" s="390"/>
      <c r="M73" s="313">
        <v>6</v>
      </c>
      <c r="N73" s="379"/>
      <c r="O73" s="288"/>
    </row>
    <row r="74" spans="1:15" ht="48">
      <c r="A74" s="287"/>
      <c r="B74" s="287"/>
      <c r="C74" s="288"/>
      <c r="D74" s="287"/>
      <c r="E74" s="293"/>
      <c r="F74" s="314" t="s">
        <v>399</v>
      </c>
      <c r="G74" s="298" t="s">
        <v>105</v>
      </c>
      <c r="H74" s="389" t="s">
        <v>400</v>
      </c>
      <c r="I74" s="389"/>
      <c r="J74" s="389"/>
      <c r="K74" s="389"/>
      <c r="L74" s="389"/>
      <c r="M74" s="389"/>
      <c r="N74" s="379"/>
      <c r="O74" s="288"/>
    </row>
    <row r="75" spans="1:15" ht="48">
      <c r="A75" s="287"/>
      <c r="B75" s="287"/>
      <c r="C75" s="288"/>
      <c r="D75" s="287"/>
      <c r="E75" s="293"/>
      <c r="F75" s="314" t="s">
        <v>401</v>
      </c>
      <c r="G75" s="297" t="s">
        <v>402</v>
      </c>
      <c r="H75" s="165">
        <v>4</v>
      </c>
      <c r="I75" s="165">
        <v>4</v>
      </c>
      <c r="J75" s="165">
        <v>4</v>
      </c>
      <c r="K75" s="165">
        <v>0</v>
      </c>
      <c r="L75" s="301">
        <v>0</v>
      </c>
      <c r="M75" s="285">
        <v>6</v>
      </c>
      <c r="N75" s="379"/>
      <c r="O75" s="288"/>
    </row>
    <row r="76" spans="1:15" ht="48">
      <c r="A76" s="287"/>
      <c r="B76" s="287"/>
      <c r="C76" s="288"/>
      <c r="D76" s="315"/>
      <c r="E76" s="295"/>
      <c r="F76" s="311" t="s">
        <v>403</v>
      </c>
      <c r="G76" s="316" t="s">
        <v>404</v>
      </c>
      <c r="H76" s="285">
        <v>8</v>
      </c>
      <c r="I76" s="285">
        <v>8</v>
      </c>
      <c r="J76" s="285">
        <v>8</v>
      </c>
      <c r="K76" s="285">
        <v>8</v>
      </c>
      <c r="L76" s="299">
        <v>8</v>
      </c>
      <c r="M76" s="285">
        <v>8</v>
      </c>
      <c r="N76" s="379"/>
      <c r="O76" s="288"/>
    </row>
    <row r="77" spans="1:15" ht="65.25">
      <c r="A77" s="287"/>
      <c r="B77" s="287"/>
      <c r="C77" s="288"/>
      <c r="D77" s="292" t="s">
        <v>405</v>
      </c>
      <c r="E77" s="274" t="s">
        <v>406</v>
      </c>
      <c r="F77" s="317" t="s">
        <v>407</v>
      </c>
      <c r="G77" s="290" t="s">
        <v>408</v>
      </c>
      <c r="H77" s="285">
        <v>10057</v>
      </c>
      <c r="I77" s="285">
        <v>9633</v>
      </c>
      <c r="J77" s="285">
        <v>9328</v>
      </c>
      <c r="K77" s="285">
        <v>9589</v>
      </c>
      <c r="L77" s="299">
        <v>9459</v>
      </c>
      <c r="M77" s="285">
        <v>10383</v>
      </c>
      <c r="N77" s="379"/>
      <c r="O77" s="288"/>
    </row>
    <row r="78" spans="1:15" ht="48">
      <c r="A78" s="287"/>
      <c r="B78" s="287"/>
      <c r="C78" s="288"/>
      <c r="D78" s="287"/>
      <c r="E78" s="318"/>
      <c r="F78" s="317" t="s">
        <v>409</v>
      </c>
      <c r="G78" s="297" t="s">
        <v>408</v>
      </c>
      <c r="H78" s="285">
        <v>4</v>
      </c>
      <c r="I78" s="285">
        <v>4</v>
      </c>
      <c r="J78" s="285">
        <v>4</v>
      </c>
      <c r="K78" s="285">
        <v>3</v>
      </c>
      <c r="L78" s="299">
        <v>2</v>
      </c>
      <c r="M78" s="285">
        <v>3</v>
      </c>
      <c r="N78" s="379"/>
      <c r="O78" s="288"/>
    </row>
    <row r="79" spans="1:15" ht="48">
      <c r="A79" s="287"/>
      <c r="B79" s="287"/>
      <c r="C79" s="288"/>
      <c r="D79" s="287"/>
      <c r="E79" s="318"/>
      <c r="F79" s="319" t="s">
        <v>410</v>
      </c>
      <c r="G79" s="297" t="s">
        <v>15</v>
      </c>
      <c r="H79" s="285">
        <v>4</v>
      </c>
      <c r="I79" s="285">
        <v>4</v>
      </c>
      <c r="J79" s="285">
        <v>4</v>
      </c>
      <c r="K79" s="285">
        <v>3</v>
      </c>
      <c r="L79" s="299">
        <v>2</v>
      </c>
      <c r="M79" s="285">
        <v>3</v>
      </c>
      <c r="N79" s="379"/>
      <c r="O79" s="288"/>
    </row>
    <row r="80" spans="1:15" ht="65.25">
      <c r="A80" s="287"/>
      <c r="B80" s="287"/>
      <c r="C80" s="288"/>
      <c r="D80" s="287"/>
      <c r="E80" s="320" t="s">
        <v>411</v>
      </c>
      <c r="F80" s="321" t="s">
        <v>412</v>
      </c>
      <c r="G80" s="290" t="s">
        <v>363</v>
      </c>
      <c r="H80" s="322">
        <v>132303</v>
      </c>
      <c r="I80" s="323">
        <v>122180</v>
      </c>
      <c r="J80" s="322">
        <v>117769</v>
      </c>
      <c r="K80" s="322">
        <v>131194</v>
      </c>
      <c r="L80" s="324">
        <v>134116</v>
      </c>
      <c r="M80" s="285">
        <v>158646</v>
      </c>
      <c r="N80" s="379"/>
      <c r="O80" s="288"/>
    </row>
    <row r="81" spans="1:15" ht="48">
      <c r="A81" s="287"/>
      <c r="B81" s="287"/>
      <c r="C81" s="288"/>
      <c r="D81" s="287"/>
      <c r="E81" s="325"/>
      <c r="F81" s="321" t="s">
        <v>413</v>
      </c>
      <c r="G81" s="326" t="s">
        <v>414</v>
      </c>
      <c r="H81" s="327">
        <v>950</v>
      </c>
      <c r="I81" s="327">
        <v>950</v>
      </c>
      <c r="J81" s="327">
        <v>950</v>
      </c>
      <c r="K81" s="327">
        <v>1050</v>
      </c>
      <c r="L81" s="328">
        <v>1100</v>
      </c>
      <c r="M81" s="303"/>
      <c r="N81" s="379"/>
      <c r="O81" s="288"/>
    </row>
    <row r="82" spans="1:15" ht="43.5" customHeight="1">
      <c r="A82" s="287"/>
      <c r="B82" s="287"/>
      <c r="C82" s="288"/>
      <c r="D82" s="329" t="s">
        <v>415</v>
      </c>
      <c r="E82" s="330" t="s">
        <v>416</v>
      </c>
      <c r="F82" s="331" t="s">
        <v>417</v>
      </c>
      <c r="G82" s="290" t="s">
        <v>385</v>
      </c>
      <c r="H82" s="247" t="s">
        <v>418</v>
      </c>
      <c r="I82" s="247"/>
      <c r="J82" s="247"/>
      <c r="K82" s="247"/>
      <c r="L82" s="247"/>
      <c r="M82" s="247"/>
      <c r="N82" s="379"/>
      <c r="O82" s="288"/>
    </row>
    <row r="83" spans="1:15" ht="24">
      <c r="A83" s="287"/>
      <c r="B83" s="287"/>
      <c r="C83" s="288"/>
      <c r="D83" s="332" t="s">
        <v>419</v>
      </c>
      <c r="E83" s="289" t="s">
        <v>420</v>
      </c>
      <c r="F83" s="247" t="s">
        <v>421</v>
      </c>
      <c r="G83" s="297" t="s">
        <v>422</v>
      </c>
      <c r="H83" s="333">
        <v>24701</v>
      </c>
      <c r="I83" s="333">
        <v>25423</v>
      </c>
      <c r="J83" s="333">
        <v>33432</v>
      </c>
      <c r="K83" s="333">
        <v>87456</v>
      </c>
      <c r="L83" s="334">
        <v>68437</v>
      </c>
      <c r="M83" s="335">
        <v>142593</v>
      </c>
      <c r="N83" s="379"/>
      <c r="O83" s="288"/>
    </row>
    <row r="84" spans="1:15" ht="48">
      <c r="A84" s="287"/>
      <c r="B84" s="287"/>
      <c r="C84" s="288"/>
      <c r="D84" s="287"/>
      <c r="E84" s="293"/>
      <c r="F84" s="6" t="s">
        <v>423</v>
      </c>
      <c r="G84" s="297" t="s">
        <v>424</v>
      </c>
      <c r="H84" s="335">
        <v>2831</v>
      </c>
      <c r="I84" s="335">
        <v>3103</v>
      </c>
      <c r="J84" s="335">
        <v>3215</v>
      </c>
      <c r="K84" s="335">
        <v>9589</v>
      </c>
      <c r="L84" s="336">
        <v>9459</v>
      </c>
      <c r="M84" s="335">
        <v>9457</v>
      </c>
      <c r="N84" s="379"/>
      <c r="O84" s="288"/>
    </row>
    <row r="85" spans="1:15" ht="24.95" customHeight="1">
      <c r="A85" s="287"/>
      <c r="B85" s="287"/>
      <c r="C85" s="288"/>
      <c r="D85" s="287"/>
      <c r="E85" s="293"/>
      <c r="F85" s="6" t="s">
        <v>425</v>
      </c>
      <c r="G85" s="297" t="s">
        <v>426</v>
      </c>
      <c r="H85" s="335">
        <v>2831</v>
      </c>
      <c r="I85" s="335">
        <v>3103</v>
      </c>
      <c r="J85" s="335">
        <v>3215</v>
      </c>
      <c r="K85" s="335">
        <v>9589</v>
      </c>
      <c r="L85" s="336">
        <v>9459</v>
      </c>
      <c r="M85" s="335">
        <v>9457</v>
      </c>
      <c r="N85" s="379"/>
      <c r="O85" s="288"/>
    </row>
    <row r="86" spans="1:15" ht="24.95" customHeight="1">
      <c r="A86" s="287"/>
      <c r="B86" s="287"/>
      <c r="C86" s="288"/>
      <c r="D86" s="287"/>
      <c r="E86" s="293"/>
      <c r="F86" s="6" t="s">
        <v>427</v>
      </c>
      <c r="G86" s="297" t="s">
        <v>428</v>
      </c>
      <c r="H86" s="335">
        <v>2</v>
      </c>
      <c r="I86" s="335">
        <v>2</v>
      </c>
      <c r="J86" s="335">
        <v>2</v>
      </c>
      <c r="K86" s="335">
        <v>2</v>
      </c>
      <c r="L86" s="336">
        <v>2</v>
      </c>
      <c r="M86" s="335">
        <v>2</v>
      </c>
      <c r="N86" s="379"/>
      <c r="O86" s="288"/>
    </row>
    <row r="87" spans="1:15" ht="24.95" customHeight="1">
      <c r="A87" s="287"/>
      <c r="B87" s="287"/>
      <c r="C87" s="288"/>
      <c r="D87" s="315"/>
      <c r="E87" s="295"/>
      <c r="F87" s="6" t="s">
        <v>429</v>
      </c>
      <c r="G87" s="297" t="s">
        <v>430</v>
      </c>
      <c r="H87" s="323">
        <v>3</v>
      </c>
      <c r="I87" s="323">
        <v>3</v>
      </c>
      <c r="J87" s="323">
        <v>3</v>
      </c>
      <c r="K87" s="323">
        <v>3</v>
      </c>
      <c r="L87" s="337">
        <v>3</v>
      </c>
      <c r="M87" s="338">
        <v>3</v>
      </c>
      <c r="N87" s="379"/>
      <c r="O87" s="288"/>
    </row>
    <row r="88" spans="1:15" ht="43.5">
      <c r="A88" s="287"/>
      <c r="B88" s="287"/>
      <c r="C88" s="288"/>
      <c r="D88" s="332" t="s">
        <v>431</v>
      </c>
      <c r="E88" s="306" t="s">
        <v>432</v>
      </c>
      <c r="F88" s="247" t="s">
        <v>433</v>
      </c>
      <c r="G88" s="290" t="s">
        <v>105</v>
      </c>
      <c r="H88" s="391" t="s">
        <v>434</v>
      </c>
      <c r="I88" s="392"/>
      <c r="J88" s="392"/>
      <c r="K88" s="392"/>
      <c r="L88" s="392"/>
      <c r="M88" s="393"/>
      <c r="N88" s="379"/>
      <c r="O88" s="339"/>
    </row>
    <row r="89" spans="1:15" ht="24.75" customHeight="1">
      <c r="A89" s="287"/>
      <c r="B89" s="287"/>
      <c r="C89" s="288"/>
      <c r="D89" s="287"/>
      <c r="E89" s="293"/>
      <c r="F89" s="247" t="s">
        <v>435</v>
      </c>
      <c r="G89" s="290" t="s">
        <v>436</v>
      </c>
      <c r="H89" s="333">
        <v>2</v>
      </c>
      <c r="I89" s="333">
        <v>2</v>
      </c>
      <c r="J89" s="333">
        <v>2</v>
      </c>
      <c r="K89" s="333">
        <v>2</v>
      </c>
      <c r="L89" s="334">
        <v>2</v>
      </c>
      <c r="M89" s="334">
        <v>2</v>
      </c>
      <c r="N89" s="380"/>
      <c r="O89" s="288"/>
    </row>
    <row r="90" spans="1:15" ht="42" customHeight="1">
      <c r="A90" s="287"/>
      <c r="B90" s="287"/>
      <c r="C90" s="288"/>
      <c r="D90" s="315"/>
      <c r="E90" s="295"/>
      <c r="F90" s="6" t="s">
        <v>437</v>
      </c>
      <c r="G90" s="290" t="s">
        <v>105</v>
      </c>
      <c r="H90" s="374" t="s">
        <v>438</v>
      </c>
      <c r="I90" s="375"/>
      <c r="J90" s="375"/>
      <c r="K90" s="375"/>
      <c r="L90" s="375"/>
      <c r="M90" s="376"/>
      <c r="N90" s="377" t="s">
        <v>374</v>
      </c>
      <c r="O90" s="294"/>
    </row>
    <row r="91" spans="1:15" ht="65.25">
      <c r="A91" s="287"/>
      <c r="B91" s="287"/>
      <c r="C91" s="288"/>
      <c r="D91" s="329" t="s">
        <v>439</v>
      </c>
      <c r="E91" s="340" t="s">
        <v>440</v>
      </c>
      <c r="F91" s="329" t="s">
        <v>441</v>
      </c>
      <c r="G91" s="290" t="s">
        <v>105</v>
      </c>
      <c r="H91" s="341">
        <v>1.2E-2</v>
      </c>
      <c r="I91" s="245">
        <v>0</v>
      </c>
      <c r="J91" s="245">
        <v>0</v>
      </c>
      <c r="K91" s="245">
        <v>0</v>
      </c>
      <c r="L91" s="245">
        <v>0</v>
      </c>
      <c r="M91" s="245">
        <v>0</v>
      </c>
      <c r="N91" s="378"/>
      <c r="O91" s="288"/>
    </row>
    <row r="92" spans="1:15" ht="65.25">
      <c r="A92" s="287"/>
      <c r="B92" s="287"/>
      <c r="C92" s="288"/>
      <c r="D92" s="342" t="s">
        <v>442</v>
      </c>
      <c r="E92" s="306" t="s">
        <v>443</v>
      </c>
      <c r="F92" s="6" t="s">
        <v>444</v>
      </c>
      <c r="G92" s="326" t="s">
        <v>363</v>
      </c>
      <c r="H92" s="343">
        <v>90074</v>
      </c>
      <c r="I92" s="343">
        <v>50848</v>
      </c>
      <c r="J92" s="343">
        <v>102007</v>
      </c>
      <c r="K92" s="343">
        <v>68297</v>
      </c>
      <c r="L92" s="343">
        <v>49919</v>
      </c>
      <c r="M92" s="343">
        <v>57632</v>
      </c>
      <c r="N92" s="371" t="s">
        <v>361</v>
      </c>
      <c r="O92" s="288"/>
    </row>
    <row r="93" spans="1:15" ht="48">
      <c r="A93" s="287"/>
      <c r="B93" s="287"/>
      <c r="C93" s="288"/>
      <c r="D93" s="287"/>
      <c r="E93" s="293"/>
      <c r="F93" s="317" t="s">
        <v>445</v>
      </c>
      <c r="G93" s="290" t="s">
        <v>363</v>
      </c>
      <c r="H93" s="303">
        <v>850</v>
      </c>
      <c r="I93" s="303">
        <v>850</v>
      </c>
      <c r="J93" s="303">
        <v>850</v>
      </c>
      <c r="K93" s="303">
        <v>1050</v>
      </c>
      <c r="L93" s="303">
        <v>1100</v>
      </c>
      <c r="M93" s="303">
        <v>500</v>
      </c>
      <c r="N93" s="372"/>
      <c r="O93" s="288"/>
    </row>
    <row r="94" spans="1:15" ht="48">
      <c r="A94" s="287"/>
      <c r="B94" s="287"/>
      <c r="C94" s="288"/>
      <c r="D94" s="315"/>
      <c r="E94" s="295"/>
      <c r="F94" s="317" t="s">
        <v>446</v>
      </c>
      <c r="G94" s="290" t="s">
        <v>447</v>
      </c>
      <c r="H94" s="245">
        <v>3</v>
      </c>
      <c r="I94" s="245">
        <v>3</v>
      </c>
      <c r="J94" s="245">
        <v>3</v>
      </c>
      <c r="K94" s="245">
        <v>3</v>
      </c>
      <c r="L94" s="245">
        <v>3</v>
      </c>
      <c r="M94" s="245">
        <v>3</v>
      </c>
      <c r="N94" s="372"/>
      <c r="O94" s="288"/>
    </row>
    <row r="95" spans="1:15" ht="65.25">
      <c r="A95" s="287"/>
      <c r="B95" s="287"/>
      <c r="C95" s="288"/>
      <c r="D95" s="342" t="s">
        <v>448</v>
      </c>
      <c r="E95" s="293" t="s">
        <v>449</v>
      </c>
      <c r="F95" s="344" t="s">
        <v>450</v>
      </c>
      <c r="G95" s="290" t="s">
        <v>102</v>
      </c>
      <c r="H95" s="245">
        <v>15</v>
      </c>
      <c r="I95" s="245">
        <v>15</v>
      </c>
      <c r="J95" s="245">
        <v>14</v>
      </c>
      <c r="K95" s="245">
        <v>52</v>
      </c>
      <c r="L95" s="245">
        <v>15</v>
      </c>
      <c r="M95" s="245">
        <v>15</v>
      </c>
      <c r="N95" s="372"/>
      <c r="O95" s="288"/>
    </row>
    <row r="96" spans="1:15" ht="24">
      <c r="A96" s="287"/>
      <c r="B96" s="287"/>
      <c r="C96" s="288"/>
      <c r="D96" s="287"/>
      <c r="E96" s="293"/>
      <c r="F96" s="345" t="s">
        <v>451</v>
      </c>
      <c r="G96" s="326" t="s">
        <v>102</v>
      </c>
      <c r="H96" s="303">
        <v>1</v>
      </c>
      <c r="I96" s="303">
        <v>2</v>
      </c>
      <c r="J96" s="303">
        <v>2</v>
      </c>
      <c r="K96" s="303">
        <v>0</v>
      </c>
      <c r="L96" s="303">
        <v>2</v>
      </c>
      <c r="M96" s="303">
        <v>0</v>
      </c>
      <c r="N96" s="372"/>
      <c r="O96" s="288"/>
    </row>
    <row r="97" spans="1:15" ht="72">
      <c r="A97" s="287"/>
      <c r="B97" s="287"/>
      <c r="C97" s="288"/>
      <c r="D97" s="287"/>
      <c r="E97" s="293"/>
      <c r="F97" s="346" t="s">
        <v>452</v>
      </c>
      <c r="G97" s="297" t="s">
        <v>453</v>
      </c>
      <c r="H97" s="303">
        <v>1</v>
      </c>
      <c r="I97" s="303">
        <v>1</v>
      </c>
      <c r="J97" s="303">
        <v>1</v>
      </c>
      <c r="K97" s="303">
        <v>1</v>
      </c>
      <c r="L97" s="303">
        <v>1</v>
      </c>
      <c r="M97" s="303">
        <v>1</v>
      </c>
      <c r="N97" s="372"/>
      <c r="O97" s="288"/>
    </row>
    <row r="98" spans="1:15" ht="38.25" customHeight="1">
      <c r="A98" s="287"/>
      <c r="B98" s="287"/>
      <c r="C98" s="288"/>
      <c r="D98" s="287"/>
      <c r="E98" s="293"/>
      <c r="F98" s="317" t="s">
        <v>454</v>
      </c>
      <c r="G98" s="347" t="s">
        <v>102</v>
      </c>
      <c r="H98" s="303">
        <v>12</v>
      </c>
      <c r="I98" s="303">
        <v>12</v>
      </c>
      <c r="J98" s="303">
        <v>12</v>
      </c>
      <c r="K98" s="303">
        <v>18</v>
      </c>
      <c r="L98" s="303">
        <v>20</v>
      </c>
      <c r="M98" s="303">
        <v>22</v>
      </c>
      <c r="N98" s="372"/>
      <c r="O98" s="288"/>
    </row>
    <row r="99" spans="1:15" ht="72">
      <c r="A99" s="287"/>
      <c r="B99" s="287"/>
      <c r="C99" s="288"/>
      <c r="D99" s="315"/>
      <c r="E99" s="295"/>
      <c r="F99" s="317" t="s">
        <v>455</v>
      </c>
      <c r="G99" s="290" t="s">
        <v>102</v>
      </c>
      <c r="H99" s="303">
        <v>1</v>
      </c>
      <c r="I99" s="303">
        <v>1</v>
      </c>
      <c r="J99" s="303">
        <v>1</v>
      </c>
      <c r="K99" s="303">
        <v>0</v>
      </c>
      <c r="L99" s="303">
        <v>2</v>
      </c>
      <c r="M99" s="303">
        <v>0</v>
      </c>
      <c r="N99" s="372"/>
      <c r="O99" s="288"/>
    </row>
    <row r="100" spans="1:15" ht="65.25">
      <c r="A100" s="287"/>
      <c r="B100" s="287"/>
      <c r="C100" s="288"/>
      <c r="D100" s="342" t="s">
        <v>456</v>
      </c>
      <c r="E100" s="318" t="s">
        <v>457</v>
      </c>
      <c r="F100" s="317" t="s">
        <v>458</v>
      </c>
      <c r="G100" s="290" t="s">
        <v>102</v>
      </c>
      <c r="H100" s="303">
        <v>0</v>
      </c>
      <c r="I100" s="303">
        <v>1</v>
      </c>
      <c r="J100" s="303">
        <v>0</v>
      </c>
      <c r="K100" s="303">
        <v>1</v>
      </c>
      <c r="L100" s="303">
        <v>1</v>
      </c>
      <c r="M100" s="303">
        <v>0</v>
      </c>
      <c r="N100" s="372"/>
      <c r="O100" s="288"/>
    </row>
    <row r="101" spans="1:15" ht="48">
      <c r="A101" s="287"/>
      <c r="B101" s="287"/>
      <c r="C101" s="288"/>
      <c r="D101" s="287"/>
      <c r="E101" s="318"/>
      <c r="F101" s="6" t="s">
        <v>459</v>
      </c>
      <c r="G101" s="290" t="s">
        <v>460</v>
      </c>
      <c r="H101" s="303">
        <v>220</v>
      </c>
      <c r="I101" s="303">
        <v>220</v>
      </c>
      <c r="J101" s="303">
        <v>220</v>
      </c>
      <c r="K101" s="303">
        <v>250</v>
      </c>
      <c r="L101" s="303">
        <v>220</v>
      </c>
      <c r="M101" s="303">
        <v>240</v>
      </c>
      <c r="N101" s="372"/>
      <c r="O101" s="288"/>
    </row>
    <row r="102" spans="1:15" ht="48">
      <c r="A102" s="287"/>
      <c r="B102" s="287"/>
      <c r="C102" s="288"/>
      <c r="D102" s="315"/>
      <c r="E102" s="318"/>
      <c r="F102" s="317" t="s">
        <v>461</v>
      </c>
      <c r="G102" s="290" t="s">
        <v>462</v>
      </c>
      <c r="H102" s="348">
        <v>1.2250000000000001</v>
      </c>
      <c r="I102" s="348">
        <v>1.2250000000000001</v>
      </c>
      <c r="J102" s="348">
        <v>1.2250000000000001</v>
      </c>
      <c r="K102" s="348">
        <v>1.2250000000000001</v>
      </c>
      <c r="L102" s="348">
        <v>1.2250000000000001</v>
      </c>
      <c r="M102" s="348">
        <v>1.2250000000000001</v>
      </c>
      <c r="N102" s="372"/>
      <c r="O102" s="288"/>
    </row>
    <row r="103" spans="1:15" ht="72">
      <c r="A103" s="287"/>
      <c r="B103" s="287"/>
      <c r="C103" s="288"/>
      <c r="D103" s="349" t="s">
        <v>463</v>
      </c>
      <c r="E103" s="306" t="s">
        <v>464</v>
      </c>
      <c r="F103" s="6" t="s">
        <v>465</v>
      </c>
      <c r="G103" s="326" t="s">
        <v>466</v>
      </c>
      <c r="H103" s="350" t="s">
        <v>380</v>
      </c>
      <c r="I103" s="350" t="s">
        <v>380</v>
      </c>
      <c r="J103" s="350" t="s">
        <v>380</v>
      </c>
      <c r="K103" s="350" t="s">
        <v>380</v>
      </c>
      <c r="L103" s="350" t="s">
        <v>380</v>
      </c>
      <c r="M103" s="350" t="s">
        <v>380</v>
      </c>
      <c r="N103" s="372"/>
      <c r="O103" s="288"/>
    </row>
    <row r="104" spans="1:15" ht="72">
      <c r="A104" s="287"/>
      <c r="B104" s="287"/>
      <c r="C104" s="288"/>
      <c r="D104" s="287"/>
      <c r="E104" s="293"/>
      <c r="F104" s="317" t="s">
        <v>467</v>
      </c>
      <c r="G104" s="290" t="s">
        <v>363</v>
      </c>
      <c r="H104" s="343">
        <v>79632</v>
      </c>
      <c r="I104" s="343">
        <v>50848</v>
      </c>
      <c r="J104" s="343">
        <v>0</v>
      </c>
      <c r="K104" s="343">
        <v>0</v>
      </c>
      <c r="L104" s="343">
        <v>0</v>
      </c>
      <c r="M104" s="343">
        <v>0</v>
      </c>
      <c r="N104" s="372"/>
      <c r="O104" s="288"/>
    </row>
    <row r="105" spans="1:15" ht="48">
      <c r="A105" s="287"/>
      <c r="B105" s="287"/>
      <c r="C105" s="288"/>
      <c r="D105" s="287"/>
      <c r="E105" s="295"/>
      <c r="F105" s="321" t="s">
        <v>468</v>
      </c>
      <c r="G105" s="290" t="s">
        <v>123</v>
      </c>
      <c r="H105" s="351">
        <v>7400.63</v>
      </c>
      <c r="I105" s="352">
        <v>0</v>
      </c>
      <c r="J105" s="352">
        <v>0</v>
      </c>
      <c r="K105" s="352">
        <v>0</v>
      </c>
      <c r="L105" s="352">
        <v>0</v>
      </c>
      <c r="M105" s="352">
        <v>0</v>
      </c>
      <c r="N105" s="373"/>
      <c r="O105" s="288"/>
    </row>
    <row r="106" spans="1:15" ht="48">
      <c r="A106" s="287"/>
      <c r="B106" s="287"/>
      <c r="C106" s="288"/>
      <c r="D106" s="332" t="s">
        <v>469</v>
      </c>
      <c r="E106" s="306" t="s">
        <v>470</v>
      </c>
      <c r="F106" s="307" t="s">
        <v>471</v>
      </c>
      <c r="G106" s="290" t="s">
        <v>105</v>
      </c>
      <c r="H106" s="374" t="s">
        <v>472</v>
      </c>
      <c r="I106" s="375"/>
      <c r="J106" s="375"/>
      <c r="K106" s="375"/>
      <c r="L106" s="375"/>
      <c r="M106" s="376"/>
      <c r="N106" s="374" t="s">
        <v>473</v>
      </c>
      <c r="O106" s="353"/>
    </row>
    <row r="107" spans="1:15" ht="24">
      <c r="A107" s="287"/>
      <c r="B107" s="287"/>
      <c r="C107" s="288"/>
      <c r="D107" s="287"/>
      <c r="E107" s="293"/>
      <c r="F107" s="311" t="s">
        <v>474</v>
      </c>
      <c r="G107" s="290" t="s">
        <v>475</v>
      </c>
      <c r="H107" s="379" t="s">
        <v>476</v>
      </c>
      <c r="I107" s="381"/>
      <c r="J107" s="381"/>
      <c r="K107" s="381"/>
      <c r="L107" s="381"/>
      <c r="M107" s="382"/>
      <c r="N107" s="379"/>
      <c r="O107" s="353"/>
    </row>
    <row r="108" spans="1:15" ht="24" customHeight="1">
      <c r="A108" s="287"/>
      <c r="B108" s="287"/>
      <c r="C108" s="288"/>
      <c r="D108" s="287"/>
      <c r="E108" s="293"/>
      <c r="F108" s="312" t="s">
        <v>477</v>
      </c>
      <c r="G108" s="290" t="s">
        <v>105</v>
      </c>
      <c r="H108" s="366" t="s">
        <v>478</v>
      </c>
      <c r="I108" s="367"/>
      <c r="J108" s="367"/>
      <c r="K108" s="367"/>
      <c r="L108" s="367"/>
      <c r="M108" s="183"/>
      <c r="N108" s="379"/>
      <c r="O108" s="354"/>
    </row>
    <row r="109" spans="1:15" ht="48">
      <c r="A109" s="287"/>
      <c r="B109" s="287"/>
      <c r="C109" s="288"/>
      <c r="D109" s="287"/>
      <c r="E109" s="293"/>
      <c r="F109" s="314" t="s">
        <v>479</v>
      </c>
      <c r="G109" s="290" t="s">
        <v>363</v>
      </c>
      <c r="H109" s="366" t="s">
        <v>480</v>
      </c>
      <c r="I109" s="367"/>
      <c r="J109" s="367"/>
      <c r="K109" s="367"/>
      <c r="L109" s="367"/>
      <c r="M109" s="183"/>
      <c r="N109" s="379"/>
      <c r="O109" s="354"/>
    </row>
    <row r="110" spans="1:15" ht="48">
      <c r="A110" s="287"/>
      <c r="B110" s="287"/>
      <c r="C110" s="288"/>
      <c r="D110" s="287"/>
      <c r="E110" s="293"/>
      <c r="F110" s="314" t="s">
        <v>481</v>
      </c>
      <c r="G110" s="290" t="s">
        <v>105</v>
      </c>
      <c r="H110" s="366" t="s">
        <v>482</v>
      </c>
      <c r="I110" s="367"/>
      <c r="J110" s="367"/>
      <c r="K110" s="367"/>
      <c r="L110" s="367"/>
      <c r="M110" s="183"/>
      <c r="N110" s="379"/>
      <c r="O110" s="354"/>
    </row>
    <row r="111" spans="1:15" ht="24" customHeight="1">
      <c r="A111" s="287"/>
      <c r="B111" s="287"/>
      <c r="C111" s="288"/>
      <c r="D111" s="287"/>
      <c r="E111" s="293"/>
      <c r="F111" s="355" t="s">
        <v>483</v>
      </c>
      <c r="G111" s="326" t="s">
        <v>105</v>
      </c>
      <c r="H111" s="366" t="s">
        <v>484</v>
      </c>
      <c r="I111" s="367"/>
      <c r="J111" s="367"/>
      <c r="K111" s="367"/>
      <c r="L111" s="367"/>
      <c r="M111" s="183"/>
      <c r="N111" s="379"/>
      <c r="O111" s="354"/>
    </row>
    <row r="112" spans="1:15" ht="24">
      <c r="A112" s="287"/>
      <c r="B112" s="287"/>
      <c r="C112" s="288"/>
      <c r="D112" s="287"/>
      <c r="E112" s="295"/>
      <c r="F112" s="307" t="s">
        <v>485</v>
      </c>
      <c r="G112" s="297" t="s">
        <v>105</v>
      </c>
      <c r="H112" s="363">
        <v>0</v>
      </c>
      <c r="I112" s="364"/>
      <c r="J112" s="364"/>
      <c r="K112" s="364"/>
      <c r="L112" s="364"/>
      <c r="M112" s="365"/>
      <c r="N112" s="379"/>
      <c r="O112" s="354"/>
    </row>
    <row r="113" spans="1:15" ht="72">
      <c r="A113" s="287"/>
      <c r="B113" s="287"/>
      <c r="C113" s="288"/>
      <c r="D113" s="287"/>
      <c r="E113" s="356" t="s">
        <v>486</v>
      </c>
      <c r="F113" s="312" t="s">
        <v>487</v>
      </c>
      <c r="G113" s="326" t="s">
        <v>102</v>
      </c>
      <c r="H113" s="366" t="s">
        <v>488</v>
      </c>
      <c r="I113" s="367"/>
      <c r="J113" s="367"/>
      <c r="K113" s="367"/>
      <c r="L113" s="367"/>
      <c r="M113" s="183"/>
      <c r="N113" s="379"/>
      <c r="O113" s="354"/>
    </row>
    <row r="114" spans="1:15" ht="48">
      <c r="A114" s="287"/>
      <c r="B114" s="287"/>
      <c r="C114" s="288"/>
      <c r="D114" s="315"/>
      <c r="E114" s="295"/>
      <c r="F114" s="357" t="s">
        <v>489</v>
      </c>
      <c r="G114" s="297" t="s">
        <v>105</v>
      </c>
      <c r="H114" s="368" t="s">
        <v>482</v>
      </c>
      <c r="I114" s="369"/>
      <c r="J114" s="369"/>
      <c r="K114" s="369"/>
      <c r="L114" s="369"/>
      <c r="M114" s="370"/>
      <c r="N114" s="380"/>
      <c r="O114" s="354"/>
    </row>
    <row r="115" spans="1:15" ht="65.25">
      <c r="A115" s="287"/>
      <c r="B115" s="287"/>
      <c r="C115" s="288"/>
      <c r="D115" s="332" t="s">
        <v>490</v>
      </c>
      <c r="E115" s="306" t="s">
        <v>491</v>
      </c>
      <c r="F115" s="317" t="s">
        <v>492</v>
      </c>
      <c r="G115" s="358" t="s">
        <v>119</v>
      </c>
      <c r="H115" s="359">
        <v>28</v>
      </c>
      <c r="I115" s="245">
        <v>28</v>
      </c>
      <c r="J115" s="245">
        <v>28</v>
      </c>
      <c r="K115" s="245">
        <v>28</v>
      </c>
      <c r="L115" s="245">
        <v>28</v>
      </c>
      <c r="M115" s="245">
        <v>13</v>
      </c>
      <c r="N115" s="371" t="s">
        <v>361</v>
      </c>
      <c r="O115" s="288"/>
    </row>
    <row r="116" spans="1:15" ht="48">
      <c r="A116" s="287"/>
      <c r="B116" s="287"/>
      <c r="C116" s="288"/>
      <c r="D116" s="287"/>
      <c r="E116" s="293"/>
      <c r="F116" s="6" t="s">
        <v>493</v>
      </c>
      <c r="G116" s="290" t="s">
        <v>436</v>
      </c>
      <c r="H116" s="359">
        <v>2</v>
      </c>
      <c r="I116" s="245">
        <v>2</v>
      </c>
      <c r="J116" s="245">
        <v>2</v>
      </c>
      <c r="K116" s="245">
        <v>2</v>
      </c>
      <c r="L116" s="245">
        <v>2</v>
      </c>
      <c r="M116" s="245">
        <v>2</v>
      </c>
      <c r="N116" s="372"/>
      <c r="O116" s="288"/>
    </row>
    <row r="117" spans="1:15" ht="39" customHeight="1">
      <c r="A117" s="315"/>
      <c r="B117" s="315"/>
      <c r="C117" s="360"/>
      <c r="D117" s="315"/>
      <c r="E117" s="295"/>
      <c r="F117" s="317" t="s">
        <v>494</v>
      </c>
      <c r="G117" s="361" t="s">
        <v>495</v>
      </c>
      <c r="H117" s="302">
        <v>1</v>
      </c>
      <c r="I117" s="302">
        <v>1</v>
      </c>
      <c r="J117" s="302">
        <v>1</v>
      </c>
      <c r="K117" s="302">
        <v>1</v>
      </c>
      <c r="L117" s="302">
        <v>0</v>
      </c>
      <c r="M117" s="303">
        <v>0</v>
      </c>
      <c r="N117" s="373"/>
      <c r="O117" s="360"/>
    </row>
  </sheetData>
  <pageMargins left="0.7" right="0.7" top="0.75" bottom="0.75" header="0.3" footer="0.3"/>
  <pageSetup paperSize="9" orientation="portrait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72"/>
  <sheetViews>
    <sheetView zoomScaleNormal="100" workbookViewId="0">
      <selection activeCell="G12" sqref="G12"/>
    </sheetView>
  </sheetViews>
  <sheetFormatPr defaultRowHeight="14.25"/>
  <cols>
    <col min="1" max="1" width="33" customWidth="1"/>
    <col min="2" max="2" width="29.25" bestFit="1" customWidth="1"/>
    <col min="4" max="4" width="53.875" customWidth="1"/>
    <col min="5" max="5" width="26.75" bestFit="1" customWidth="1"/>
  </cols>
  <sheetData>
    <row r="1" spans="1:5">
      <c r="A1" s="433" t="s">
        <v>498</v>
      </c>
      <c r="B1" t="s">
        <v>501</v>
      </c>
      <c r="D1" s="433" t="s">
        <v>498</v>
      </c>
      <c r="E1" t="s">
        <v>501</v>
      </c>
    </row>
    <row r="2" spans="1:5">
      <c r="A2" s="434" t="s">
        <v>504</v>
      </c>
      <c r="B2" s="435">
        <v>46</v>
      </c>
      <c r="D2" s="434" t="s">
        <v>9</v>
      </c>
      <c r="E2" s="435">
        <v>108</v>
      </c>
    </row>
    <row r="3" spans="1:5">
      <c r="A3" s="434" t="s">
        <v>505</v>
      </c>
      <c r="B3" s="435">
        <v>62</v>
      </c>
      <c r="D3" s="436" t="s">
        <v>504</v>
      </c>
      <c r="E3" s="435">
        <v>46</v>
      </c>
    </row>
    <row r="4" spans="1:5">
      <c r="A4" s="434" t="s">
        <v>500</v>
      </c>
      <c r="B4" s="435">
        <v>108</v>
      </c>
      <c r="D4" s="536" t="s">
        <v>11</v>
      </c>
      <c r="E4" s="435">
        <v>28</v>
      </c>
    </row>
    <row r="5" spans="1:5">
      <c r="D5" s="537" t="s">
        <v>12</v>
      </c>
      <c r="E5" s="435">
        <v>2</v>
      </c>
    </row>
    <row r="6" spans="1:5">
      <c r="A6" s="433" t="s">
        <v>498</v>
      </c>
      <c r="B6" t="s">
        <v>502</v>
      </c>
      <c r="C6" s="433"/>
      <c r="D6" s="538" t="s">
        <v>13</v>
      </c>
      <c r="E6" s="435">
        <v>2</v>
      </c>
    </row>
    <row r="7" spans="1:5">
      <c r="A7" s="434" t="s">
        <v>105</v>
      </c>
      <c r="B7" s="435">
        <v>24</v>
      </c>
      <c r="D7" s="537" t="s">
        <v>18</v>
      </c>
      <c r="E7" s="435">
        <v>17</v>
      </c>
    </row>
    <row r="8" spans="1:5">
      <c r="A8" s="434" t="s">
        <v>125</v>
      </c>
      <c r="B8" s="435">
        <v>1</v>
      </c>
      <c r="D8" s="538" t="s">
        <v>41</v>
      </c>
      <c r="E8" s="435">
        <v>3</v>
      </c>
    </row>
    <row r="9" spans="1:5">
      <c r="A9" s="434" t="s">
        <v>114</v>
      </c>
      <c r="B9" s="435">
        <v>2</v>
      </c>
      <c r="D9" s="538" t="s">
        <v>19</v>
      </c>
      <c r="E9" s="435">
        <v>6</v>
      </c>
    </row>
    <row r="10" spans="1:5">
      <c r="A10" s="434" t="s">
        <v>89</v>
      </c>
      <c r="B10" s="435">
        <v>1</v>
      </c>
      <c r="D10" s="538" t="s">
        <v>31</v>
      </c>
      <c r="E10" s="435">
        <v>3</v>
      </c>
    </row>
    <row r="11" spans="1:5">
      <c r="A11" s="434" t="s">
        <v>424</v>
      </c>
      <c r="B11" s="435">
        <v>1</v>
      </c>
      <c r="D11" s="538" t="s">
        <v>32</v>
      </c>
      <c r="E11" s="435">
        <v>3</v>
      </c>
    </row>
    <row r="12" spans="1:5">
      <c r="A12" s="434" t="s">
        <v>414</v>
      </c>
      <c r="B12" s="435">
        <v>1</v>
      </c>
      <c r="D12" s="538" t="s">
        <v>42</v>
      </c>
      <c r="E12" s="435">
        <v>2</v>
      </c>
    </row>
    <row r="13" spans="1:5">
      <c r="A13" s="434" t="s">
        <v>122</v>
      </c>
      <c r="B13" s="435">
        <v>1</v>
      </c>
      <c r="D13" s="537" t="s">
        <v>48</v>
      </c>
      <c r="E13" s="435">
        <v>3</v>
      </c>
    </row>
    <row r="14" spans="1:5">
      <c r="A14" s="434" t="s">
        <v>428</v>
      </c>
      <c r="B14" s="435">
        <v>1</v>
      </c>
      <c r="D14" s="538" t="s">
        <v>49</v>
      </c>
      <c r="E14" s="435">
        <v>3</v>
      </c>
    </row>
    <row r="15" spans="1:5">
      <c r="A15" s="434" t="s">
        <v>408</v>
      </c>
      <c r="B15" s="435">
        <v>2</v>
      </c>
      <c r="D15" s="537" t="s">
        <v>52</v>
      </c>
      <c r="E15" s="435">
        <v>6</v>
      </c>
    </row>
    <row r="16" spans="1:5">
      <c r="A16" s="434" t="s">
        <v>130</v>
      </c>
      <c r="B16" s="435">
        <v>1</v>
      </c>
      <c r="D16" s="538" t="s">
        <v>54</v>
      </c>
      <c r="E16" s="435">
        <v>3</v>
      </c>
    </row>
    <row r="17" spans="1:5">
      <c r="A17" s="434" t="s">
        <v>21</v>
      </c>
      <c r="B17" s="435">
        <v>5</v>
      </c>
      <c r="D17" s="538" t="s">
        <v>53</v>
      </c>
      <c r="E17" s="435">
        <v>3</v>
      </c>
    </row>
    <row r="18" spans="1:5">
      <c r="A18" s="434" t="s">
        <v>103</v>
      </c>
      <c r="B18" s="435">
        <v>1</v>
      </c>
      <c r="D18" s="536" t="s">
        <v>65</v>
      </c>
      <c r="E18" s="435">
        <v>3</v>
      </c>
    </row>
    <row r="19" spans="1:5">
      <c r="A19" s="434" t="s">
        <v>462</v>
      </c>
      <c r="B19" s="435">
        <v>1</v>
      </c>
      <c r="D19" s="537" t="s">
        <v>58</v>
      </c>
      <c r="E19" s="435">
        <v>1</v>
      </c>
    </row>
    <row r="20" spans="1:5">
      <c r="A20" s="434" t="s">
        <v>117</v>
      </c>
      <c r="B20" s="435">
        <v>1</v>
      </c>
      <c r="D20" s="538" t="s">
        <v>59</v>
      </c>
      <c r="E20" s="435">
        <v>1</v>
      </c>
    </row>
    <row r="21" spans="1:5">
      <c r="A21" s="434" t="s">
        <v>422</v>
      </c>
      <c r="B21" s="435">
        <v>1</v>
      </c>
      <c r="D21" s="537" t="s">
        <v>62</v>
      </c>
      <c r="E21" s="435">
        <v>2</v>
      </c>
    </row>
    <row r="22" spans="1:5">
      <c r="A22" s="434" t="s">
        <v>426</v>
      </c>
      <c r="B22" s="435">
        <v>1</v>
      </c>
      <c r="D22" s="538" t="s">
        <v>63</v>
      </c>
      <c r="E22" s="435">
        <v>2</v>
      </c>
    </row>
    <row r="23" spans="1:5">
      <c r="A23" s="434" t="s">
        <v>430</v>
      </c>
      <c r="B23" s="435">
        <v>1</v>
      </c>
      <c r="D23" s="536" t="s">
        <v>66</v>
      </c>
      <c r="E23" s="435">
        <v>5</v>
      </c>
    </row>
    <row r="24" spans="1:5">
      <c r="A24" s="434" t="s">
        <v>28</v>
      </c>
      <c r="B24" s="435">
        <v>2</v>
      </c>
      <c r="D24" s="537" t="s">
        <v>67</v>
      </c>
      <c r="E24" s="435">
        <v>3</v>
      </c>
    </row>
    <row r="25" spans="1:5">
      <c r="A25" s="434" t="s">
        <v>475</v>
      </c>
      <c r="B25" s="435">
        <v>1</v>
      </c>
      <c r="D25" s="538" t="s">
        <v>68</v>
      </c>
      <c r="E25" s="435">
        <v>3</v>
      </c>
    </row>
    <row r="26" spans="1:5">
      <c r="A26" s="434" t="s">
        <v>119</v>
      </c>
      <c r="B26" s="435">
        <v>3</v>
      </c>
      <c r="D26" s="537" t="s">
        <v>71</v>
      </c>
      <c r="E26" s="435">
        <v>2</v>
      </c>
    </row>
    <row r="27" spans="1:5">
      <c r="A27" s="434" t="s">
        <v>397</v>
      </c>
      <c r="B27" s="435">
        <v>1</v>
      </c>
      <c r="D27" s="538" t="s">
        <v>72</v>
      </c>
      <c r="E27" s="435">
        <v>2</v>
      </c>
    </row>
    <row r="28" spans="1:5">
      <c r="A28" s="434" t="s">
        <v>390</v>
      </c>
      <c r="B28" s="435">
        <v>1</v>
      </c>
      <c r="D28" s="536" t="s">
        <v>75</v>
      </c>
      <c r="E28" s="435">
        <v>5</v>
      </c>
    </row>
    <row r="29" spans="1:5">
      <c r="A29" s="434" t="s">
        <v>404</v>
      </c>
      <c r="B29" s="435">
        <v>1</v>
      </c>
      <c r="D29" s="537" t="s">
        <v>79</v>
      </c>
      <c r="E29" s="435">
        <v>3</v>
      </c>
    </row>
    <row r="30" spans="1:5">
      <c r="A30" s="434" t="s">
        <v>385</v>
      </c>
      <c r="B30" s="435">
        <v>2</v>
      </c>
      <c r="D30" s="538" t="s">
        <v>80</v>
      </c>
      <c r="E30" s="435">
        <v>3</v>
      </c>
    </row>
    <row r="31" spans="1:5">
      <c r="A31" s="434" t="s">
        <v>118</v>
      </c>
      <c r="B31" s="435">
        <v>1</v>
      </c>
      <c r="D31" s="537" t="s">
        <v>76</v>
      </c>
      <c r="E31" s="435">
        <v>2</v>
      </c>
    </row>
    <row r="32" spans="1:5">
      <c r="A32" s="434" t="s">
        <v>104</v>
      </c>
      <c r="B32" s="435">
        <v>2</v>
      </c>
      <c r="D32" s="538" t="s">
        <v>77</v>
      </c>
      <c r="E32" s="435">
        <v>2</v>
      </c>
    </row>
    <row r="33" spans="1:5">
      <c r="A33" s="434" t="s">
        <v>123</v>
      </c>
      <c r="B33" s="435">
        <v>2</v>
      </c>
      <c r="D33" s="536" t="s">
        <v>85</v>
      </c>
      <c r="E33" s="435">
        <v>1</v>
      </c>
    </row>
    <row r="34" spans="1:5">
      <c r="A34" s="434" t="s">
        <v>110</v>
      </c>
      <c r="B34" s="435">
        <v>3</v>
      </c>
      <c r="D34" s="537" t="s">
        <v>86</v>
      </c>
      <c r="E34" s="435">
        <v>1</v>
      </c>
    </row>
    <row r="35" spans="1:5">
      <c r="A35" s="434" t="s">
        <v>115</v>
      </c>
      <c r="B35" s="435">
        <v>1</v>
      </c>
      <c r="D35" s="538" t="s">
        <v>87</v>
      </c>
      <c r="E35" s="435">
        <v>1</v>
      </c>
    </row>
    <row r="36" spans="1:5">
      <c r="A36" s="434" t="s">
        <v>363</v>
      </c>
      <c r="B36" s="435">
        <v>6</v>
      </c>
      <c r="D36" s="536" t="s">
        <v>91</v>
      </c>
      <c r="E36" s="435">
        <v>4</v>
      </c>
    </row>
    <row r="37" spans="1:5">
      <c r="A37" s="434" t="s">
        <v>460</v>
      </c>
      <c r="B37" s="435">
        <v>1</v>
      </c>
      <c r="D37" s="537" t="s">
        <v>92</v>
      </c>
      <c r="E37" s="435">
        <v>4</v>
      </c>
    </row>
    <row r="38" spans="1:5">
      <c r="A38" s="434" t="s">
        <v>124</v>
      </c>
      <c r="B38" s="435">
        <v>1</v>
      </c>
      <c r="D38" s="538" t="s">
        <v>87</v>
      </c>
      <c r="E38" s="435">
        <v>4</v>
      </c>
    </row>
    <row r="39" spans="1:5">
      <c r="A39" s="434" t="s">
        <v>436</v>
      </c>
      <c r="B39" s="435">
        <v>2</v>
      </c>
      <c r="D39" s="436" t="s">
        <v>505</v>
      </c>
      <c r="E39" s="435">
        <v>62</v>
      </c>
    </row>
    <row r="40" spans="1:5">
      <c r="A40" s="434" t="s">
        <v>453</v>
      </c>
      <c r="B40" s="435">
        <v>1</v>
      </c>
      <c r="D40" s="536" t="s">
        <v>356</v>
      </c>
      <c r="E40" s="435">
        <v>62</v>
      </c>
    </row>
    <row r="41" spans="1:5">
      <c r="A41" s="434" t="s">
        <v>402</v>
      </c>
      <c r="B41" s="435">
        <v>1</v>
      </c>
      <c r="D41" s="537" t="s">
        <v>391</v>
      </c>
      <c r="E41" s="435">
        <v>6</v>
      </c>
    </row>
    <row r="42" spans="1:5">
      <c r="A42" s="434" t="s">
        <v>15</v>
      </c>
      <c r="B42" s="435">
        <v>8</v>
      </c>
      <c r="D42" s="538" t="s">
        <v>392</v>
      </c>
      <c r="E42" s="435">
        <v>6</v>
      </c>
    </row>
    <row r="43" spans="1:5">
      <c r="A43" s="434" t="s">
        <v>377</v>
      </c>
      <c r="B43" s="435">
        <v>1</v>
      </c>
      <c r="D43" s="537" t="s">
        <v>357</v>
      </c>
      <c r="E43" s="435">
        <v>15</v>
      </c>
    </row>
    <row r="44" spans="1:5">
      <c r="A44" s="434" t="s">
        <v>106</v>
      </c>
      <c r="B44" s="435">
        <v>4</v>
      </c>
      <c r="D44" s="538" t="s">
        <v>358</v>
      </c>
      <c r="E44" s="435">
        <v>2</v>
      </c>
    </row>
    <row r="45" spans="1:5">
      <c r="A45" s="434" t="s">
        <v>466</v>
      </c>
      <c r="B45" s="435">
        <v>1</v>
      </c>
      <c r="D45" s="538" t="s">
        <v>364</v>
      </c>
      <c r="E45" s="435">
        <v>3</v>
      </c>
    </row>
    <row r="46" spans="1:5">
      <c r="A46" s="434" t="s">
        <v>447</v>
      </c>
      <c r="B46" s="435">
        <v>1</v>
      </c>
      <c r="D46" s="538" t="s">
        <v>371</v>
      </c>
      <c r="E46" s="435">
        <v>7</v>
      </c>
    </row>
    <row r="47" spans="1:5">
      <c r="A47" s="434" t="s">
        <v>495</v>
      </c>
      <c r="B47" s="435">
        <v>1</v>
      </c>
      <c r="D47" s="538" t="s">
        <v>386</v>
      </c>
      <c r="E47" s="435">
        <v>3</v>
      </c>
    </row>
    <row r="48" spans="1:5">
      <c r="A48" s="434" t="s">
        <v>102</v>
      </c>
      <c r="B48" s="435">
        <v>11</v>
      </c>
      <c r="D48" s="537" t="s">
        <v>456</v>
      </c>
      <c r="E48" s="435">
        <v>3</v>
      </c>
    </row>
    <row r="49" spans="1:5">
      <c r="A49" s="434" t="s">
        <v>499</v>
      </c>
      <c r="B49" s="435"/>
      <c r="D49" s="538" t="s">
        <v>457</v>
      </c>
      <c r="E49" s="435">
        <v>3</v>
      </c>
    </row>
    <row r="50" spans="1:5">
      <c r="A50" s="434" t="s">
        <v>500</v>
      </c>
      <c r="B50" s="435">
        <v>105</v>
      </c>
      <c r="D50" s="537" t="s">
        <v>463</v>
      </c>
      <c r="E50" s="435">
        <v>3</v>
      </c>
    </row>
    <row r="51" spans="1:5">
      <c r="D51" s="538" t="s">
        <v>464</v>
      </c>
      <c r="E51" s="435">
        <v>3</v>
      </c>
    </row>
    <row r="52" spans="1:5">
      <c r="A52" s="433" t="s">
        <v>498</v>
      </c>
      <c r="B52" t="s">
        <v>503</v>
      </c>
      <c r="C52" s="433"/>
      <c r="D52" s="537" t="s">
        <v>469</v>
      </c>
      <c r="E52" s="435">
        <v>9</v>
      </c>
    </row>
    <row r="53" spans="1:5">
      <c r="A53" s="434" t="s">
        <v>61</v>
      </c>
      <c r="B53" s="435">
        <v>1</v>
      </c>
      <c r="D53" s="538" t="s">
        <v>486</v>
      </c>
      <c r="E53" s="435">
        <v>2</v>
      </c>
    </row>
    <row r="54" spans="1:5">
      <c r="A54" s="434" t="s">
        <v>78</v>
      </c>
      <c r="B54" s="435">
        <v>1</v>
      </c>
      <c r="D54" s="538" t="s">
        <v>470</v>
      </c>
      <c r="E54" s="435">
        <v>7</v>
      </c>
    </row>
    <row r="55" spans="1:5">
      <c r="A55" s="434" t="s">
        <v>84</v>
      </c>
      <c r="B55" s="435">
        <v>2</v>
      </c>
      <c r="D55" s="537" t="s">
        <v>490</v>
      </c>
      <c r="E55" s="435">
        <v>3</v>
      </c>
    </row>
    <row r="56" spans="1:5">
      <c r="A56" s="434" t="s">
        <v>98</v>
      </c>
      <c r="B56" s="435">
        <v>1</v>
      </c>
      <c r="D56" s="538" t="s">
        <v>491</v>
      </c>
      <c r="E56" s="435">
        <v>3</v>
      </c>
    </row>
    <row r="57" spans="1:5">
      <c r="A57" s="434" t="s">
        <v>95</v>
      </c>
      <c r="B57" s="435">
        <v>1</v>
      </c>
      <c r="D57" s="537" t="s">
        <v>405</v>
      </c>
      <c r="E57" s="435">
        <v>5</v>
      </c>
    </row>
    <row r="58" spans="1:5">
      <c r="A58" s="434" t="s">
        <v>473</v>
      </c>
      <c r="B58" s="435">
        <v>1</v>
      </c>
      <c r="D58" s="538" t="s">
        <v>406</v>
      </c>
      <c r="E58" s="435">
        <v>3</v>
      </c>
    </row>
    <row r="59" spans="1:5">
      <c r="A59" s="434" t="s">
        <v>127</v>
      </c>
      <c r="B59" s="435">
        <v>1</v>
      </c>
      <c r="D59" s="538" t="s">
        <v>411</v>
      </c>
      <c r="E59" s="435">
        <v>2</v>
      </c>
    </row>
    <row r="60" spans="1:5">
      <c r="A60" s="434" t="s">
        <v>374</v>
      </c>
      <c r="B60" s="435">
        <v>2</v>
      </c>
      <c r="D60" s="537" t="s">
        <v>415</v>
      </c>
      <c r="E60" s="435">
        <v>1</v>
      </c>
    </row>
    <row r="61" spans="1:5">
      <c r="A61" s="434" t="s">
        <v>17</v>
      </c>
      <c r="B61" s="435">
        <v>12</v>
      </c>
      <c r="D61" s="538" t="s">
        <v>416</v>
      </c>
      <c r="E61" s="435">
        <v>1</v>
      </c>
    </row>
    <row r="62" spans="1:5">
      <c r="A62" s="434" t="s">
        <v>90</v>
      </c>
      <c r="B62" s="435">
        <v>1</v>
      </c>
      <c r="D62" s="537" t="s">
        <v>419</v>
      </c>
      <c r="E62" s="435">
        <v>5</v>
      </c>
    </row>
    <row r="63" spans="1:5">
      <c r="A63" s="434" t="s">
        <v>40</v>
      </c>
      <c r="B63" s="435">
        <v>1</v>
      </c>
      <c r="D63" s="538" t="s">
        <v>420</v>
      </c>
      <c r="E63" s="435">
        <v>5</v>
      </c>
    </row>
    <row r="64" spans="1:5">
      <c r="A64" s="434" t="s">
        <v>496</v>
      </c>
      <c r="B64" s="435">
        <v>1</v>
      </c>
      <c r="D64" s="537" t="s">
        <v>431</v>
      </c>
      <c r="E64" s="435">
        <v>3</v>
      </c>
    </row>
    <row r="65" spans="1:5">
      <c r="A65" s="434" t="s">
        <v>196</v>
      </c>
      <c r="B65" s="435">
        <v>1</v>
      </c>
      <c r="D65" s="538" t="s">
        <v>432</v>
      </c>
      <c r="E65" s="435">
        <v>3</v>
      </c>
    </row>
    <row r="66" spans="1:5">
      <c r="A66" s="434" t="s">
        <v>39</v>
      </c>
      <c r="B66" s="435">
        <v>1</v>
      </c>
      <c r="D66" s="537" t="s">
        <v>439</v>
      </c>
      <c r="E66" s="435">
        <v>1</v>
      </c>
    </row>
    <row r="67" spans="1:5">
      <c r="A67" s="434" t="s">
        <v>361</v>
      </c>
      <c r="B67" s="435">
        <v>4</v>
      </c>
      <c r="D67" s="538" t="s">
        <v>440</v>
      </c>
      <c r="E67" s="435">
        <v>1</v>
      </c>
    </row>
    <row r="68" spans="1:5">
      <c r="A68" s="434" t="s">
        <v>499</v>
      </c>
      <c r="B68" s="435"/>
      <c r="D68" s="537" t="s">
        <v>442</v>
      </c>
      <c r="E68" s="435">
        <v>3</v>
      </c>
    </row>
    <row r="69" spans="1:5">
      <c r="A69" s="434" t="s">
        <v>500</v>
      </c>
      <c r="B69" s="435">
        <v>31</v>
      </c>
      <c r="D69" s="538" t="s">
        <v>443</v>
      </c>
      <c r="E69" s="435">
        <v>3</v>
      </c>
    </row>
    <row r="70" spans="1:5">
      <c r="D70" s="537" t="s">
        <v>448</v>
      </c>
      <c r="E70" s="435">
        <v>5</v>
      </c>
    </row>
    <row r="71" spans="1:5">
      <c r="D71" s="538" t="s">
        <v>449</v>
      </c>
      <c r="E71" s="435">
        <v>5</v>
      </c>
    </row>
    <row r="72" spans="1:5">
      <c r="D72" s="434" t="s">
        <v>500</v>
      </c>
      <c r="E72" s="435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L159"/>
  <sheetViews>
    <sheetView topLeftCell="A143" workbookViewId="0">
      <selection activeCell="E9" sqref="E9"/>
    </sheetView>
  </sheetViews>
  <sheetFormatPr defaultRowHeight="17.25"/>
  <cols>
    <col min="1" max="1" width="24.75" style="79" customWidth="1"/>
    <col min="2" max="2" width="25.75" style="79" customWidth="1"/>
    <col min="3" max="3" width="28.625" style="79" customWidth="1"/>
    <col min="4" max="4" width="28.125" style="79" customWidth="1"/>
    <col min="5" max="5" width="21.625" style="79" customWidth="1"/>
    <col min="6" max="6" width="16.875" style="79" customWidth="1"/>
    <col min="7" max="16384" width="9" style="79"/>
  </cols>
  <sheetData>
    <row r="2" spans="1:9" ht="27">
      <c r="A2" s="571" t="s">
        <v>131</v>
      </c>
      <c r="B2" s="571"/>
      <c r="C2" s="571"/>
      <c r="D2" s="571"/>
      <c r="E2" s="571"/>
      <c r="F2" s="571"/>
      <c r="G2" s="571"/>
      <c r="H2" s="571"/>
      <c r="I2" s="571"/>
    </row>
    <row r="3" spans="1:9" ht="54">
      <c r="A3" s="572" t="s">
        <v>132</v>
      </c>
      <c r="B3" s="573" t="s">
        <v>133</v>
      </c>
      <c r="C3" s="572" t="s">
        <v>134</v>
      </c>
      <c r="D3" s="572" t="s">
        <v>135</v>
      </c>
      <c r="E3" s="572" t="s">
        <v>136</v>
      </c>
      <c r="F3" s="574" t="s">
        <v>137</v>
      </c>
      <c r="G3" s="575"/>
      <c r="H3" s="576" t="s">
        <v>138</v>
      </c>
      <c r="I3" s="577"/>
    </row>
    <row r="4" spans="1:9" ht="24">
      <c r="A4" s="578" t="s">
        <v>139</v>
      </c>
      <c r="B4" s="578" t="s">
        <v>140</v>
      </c>
      <c r="C4" s="317" t="s">
        <v>141</v>
      </c>
      <c r="D4" s="285">
        <v>406288</v>
      </c>
      <c r="E4" s="245">
        <v>10.53</v>
      </c>
      <c r="F4" s="579" t="s">
        <v>142</v>
      </c>
      <c r="G4" s="580"/>
      <c r="H4" s="581"/>
      <c r="I4" s="582"/>
    </row>
    <row r="5" spans="1:9" ht="24">
      <c r="A5" s="583"/>
      <c r="B5" s="583"/>
      <c r="C5" s="584" t="s">
        <v>143</v>
      </c>
      <c r="D5" s="285">
        <v>56183</v>
      </c>
      <c r="E5" s="245">
        <v>1.51</v>
      </c>
      <c r="F5" s="585"/>
      <c r="G5" s="586"/>
      <c r="H5" s="587"/>
      <c r="I5" s="588"/>
    </row>
    <row r="6" spans="1:9" ht="24">
      <c r="A6" s="583"/>
      <c r="B6" s="583"/>
      <c r="C6" s="589" t="s">
        <v>144</v>
      </c>
      <c r="D6" s="165">
        <v>105553</v>
      </c>
      <c r="E6" s="4">
        <v>2.74</v>
      </c>
      <c r="F6" s="585"/>
      <c r="G6" s="586"/>
      <c r="H6" s="587"/>
      <c r="I6" s="588"/>
    </row>
    <row r="7" spans="1:9" ht="24">
      <c r="A7" s="583"/>
      <c r="B7" s="583"/>
      <c r="C7" s="590" t="s">
        <v>145</v>
      </c>
      <c r="D7" s="591">
        <v>710527</v>
      </c>
      <c r="E7" s="267">
        <v>8.42</v>
      </c>
      <c r="F7" s="585"/>
      <c r="G7" s="586"/>
      <c r="H7" s="587"/>
      <c r="I7" s="588"/>
    </row>
    <row r="8" spans="1:9" ht="24">
      <c r="A8" s="583"/>
      <c r="B8" s="583"/>
      <c r="C8" s="590" t="s">
        <v>146</v>
      </c>
      <c r="D8" s="591">
        <v>2344144</v>
      </c>
      <c r="E8" s="267">
        <v>60.77</v>
      </c>
      <c r="F8" s="585"/>
      <c r="G8" s="586"/>
      <c r="H8" s="587"/>
      <c r="I8" s="588"/>
    </row>
    <row r="9" spans="1:9" ht="24">
      <c r="A9" s="583"/>
      <c r="B9" s="583"/>
      <c r="C9" s="172" t="s">
        <v>147</v>
      </c>
      <c r="D9" s="592">
        <v>154937</v>
      </c>
      <c r="E9" s="46">
        <v>4.01</v>
      </c>
      <c r="F9" s="585"/>
      <c r="G9" s="586"/>
      <c r="H9" s="587"/>
      <c r="I9" s="588"/>
    </row>
    <row r="10" spans="1:9" ht="24">
      <c r="A10" s="593"/>
      <c r="B10" s="593"/>
      <c r="C10" s="590" t="s">
        <v>148</v>
      </c>
      <c r="D10" s="591">
        <v>77803</v>
      </c>
      <c r="E10" s="267">
        <v>2.02</v>
      </c>
      <c r="F10" s="594"/>
      <c r="G10" s="595"/>
      <c r="H10" s="596"/>
      <c r="I10" s="597"/>
    </row>
    <row r="11" spans="1:9" ht="24">
      <c r="B11" s="44"/>
      <c r="C11" s="44"/>
      <c r="D11" s="44"/>
      <c r="E11" s="44"/>
      <c r="F11" s="44"/>
      <c r="G11" s="44"/>
      <c r="H11" s="44"/>
    </row>
    <row r="13" spans="1:9" ht="27">
      <c r="A13" s="574" t="s">
        <v>131</v>
      </c>
      <c r="B13" s="598"/>
      <c r="C13" s="598"/>
      <c r="D13" s="598"/>
      <c r="E13" s="598"/>
      <c r="F13" s="598"/>
      <c r="G13" s="598"/>
      <c r="H13" s="598"/>
      <c r="I13" s="575"/>
    </row>
    <row r="14" spans="1:9" ht="54">
      <c r="A14" s="599" t="s">
        <v>132</v>
      </c>
      <c r="B14" s="573" t="s">
        <v>133</v>
      </c>
      <c r="C14" s="572" t="s">
        <v>149</v>
      </c>
      <c r="D14" s="572" t="s">
        <v>135</v>
      </c>
      <c r="E14" s="572" t="s">
        <v>136</v>
      </c>
      <c r="F14" s="574" t="s">
        <v>137</v>
      </c>
      <c r="G14" s="575"/>
      <c r="H14" s="574" t="s">
        <v>138</v>
      </c>
      <c r="I14" s="575"/>
    </row>
    <row r="15" spans="1:9" ht="24">
      <c r="A15" s="578" t="s">
        <v>139</v>
      </c>
      <c r="B15" s="578" t="s">
        <v>140</v>
      </c>
      <c r="C15" s="317" t="s">
        <v>141</v>
      </c>
      <c r="D15" s="285">
        <v>324396</v>
      </c>
      <c r="E15" s="245">
        <v>75.790000000000006</v>
      </c>
      <c r="F15" s="579" t="s">
        <v>142</v>
      </c>
      <c r="G15" s="580"/>
      <c r="H15" s="581"/>
      <c r="I15" s="582"/>
    </row>
    <row r="16" spans="1:9" ht="24" customHeight="1">
      <c r="A16" s="583"/>
      <c r="B16" s="583"/>
      <c r="C16" s="584" t="s">
        <v>143</v>
      </c>
      <c r="D16" s="285">
        <v>29638</v>
      </c>
      <c r="E16" s="245">
        <v>6.92</v>
      </c>
      <c r="F16" s="585"/>
      <c r="G16" s="586"/>
      <c r="H16" s="587"/>
      <c r="I16" s="588"/>
    </row>
    <row r="17" spans="1:9" ht="24" customHeight="1">
      <c r="A17" s="583"/>
      <c r="B17" s="583"/>
      <c r="C17" s="589" t="s">
        <v>144</v>
      </c>
      <c r="D17" s="165">
        <v>46716</v>
      </c>
      <c r="E17" s="4">
        <v>10.91</v>
      </c>
      <c r="F17" s="585"/>
      <c r="G17" s="586"/>
      <c r="H17" s="587"/>
      <c r="I17" s="588"/>
    </row>
    <row r="18" spans="1:9" ht="24">
      <c r="A18" s="583"/>
      <c r="B18" s="583"/>
      <c r="C18" s="590" t="s">
        <v>145</v>
      </c>
      <c r="D18" s="591">
        <v>22351</v>
      </c>
      <c r="E18" s="267">
        <v>5.22</v>
      </c>
      <c r="F18" s="585"/>
      <c r="G18" s="586"/>
      <c r="H18" s="587"/>
      <c r="I18" s="588"/>
    </row>
    <row r="19" spans="1:9" ht="24">
      <c r="A19" s="583"/>
      <c r="B19" s="583"/>
      <c r="C19" s="590" t="s">
        <v>146</v>
      </c>
      <c r="D19" s="591">
        <v>4812</v>
      </c>
      <c r="E19" s="267">
        <v>1.1200000000000001</v>
      </c>
      <c r="F19" s="585"/>
      <c r="G19" s="586"/>
      <c r="H19" s="587"/>
      <c r="I19" s="588"/>
    </row>
    <row r="20" spans="1:9" ht="24">
      <c r="A20" s="583"/>
      <c r="B20" s="583"/>
      <c r="C20" s="172" t="s">
        <v>147</v>
      </c>
      <c r="D20" s="592">
        <v>71</v>
      </c>
      <c r="E20" s="46">
        <v>0.02</v>
      </c>
      <c r="F20" s="585"/>
      <c r="G20" s="586"/>
      <c r="H20" s="587"/>
      <c r="I20" s="588"/>
    </row>
    <row r="21" spans="1:9" ht="24">
      <c r="A21" s="593"/>
      <c r="B21" s="593"/>
      <c r="C21" s="590" t="s">
        <v>148</v>
      </c>
      <c r="D21" s="591">
        <v>37</v>
      </c>
      <c r="E21" s="267">
        <v>0.01</v>
      </c>
      <c r="F21" s="594"/>
      <c r="G21" s="595"/>
      <c r="H21" s="596"/>
      <c r="I21" s="597"/>
    </row>
    <row r="24" spans="1:9" ht="24">
      <c r="A24" s="600" t="s">
        <v>45</v>
      </c>
    </row>
    <row r="25" spans="1:9" ht="63" customHeight="1">
      <c r="B25" s="601" t="s">
        <v>514</v>
      </c>
      <c r="C25" s="601"/>
      <c r="D25" s="601"/>
      <c r="E25" s="601"/>
    </row>
    <row r="26" spans="1:9" ht="71.25" customHeight="1">
      <c r="B26" s="602" t="s">
        <v>150</v>
      </c>
      <c r="C26" s="602"/>
      <c r="D26" s="602"/>
      <c r="E26" s="602"/>
    </row>
    <row r="27" spans="1:9" ht="69.75" customHeight="1">
      <c r="B27" s="602" t="s">
        <v>151</v>
      </c>
      <c r="C27" s="602"/>
      <c r="D27" s="602"/>
      <c r="E27" s="602"/>
    </row>
    <row r="28" spans="1:9" ht="54" customHeight="1">
      <c r="B28" s="602" t="s">
        <v>152</v>
      </c>
      <c r="C28" s="602"/>
      <c r="D28" s="602"/>
      <c r="E28" s="602"/>
    </row>
    <row r="29" spans="1:9" ht="24">
      <c r="B29" s="603" t="s">
        <v>153</v>
      </c>
      <c r="C29" s="603" t="s">
        <v>154</v>
      </c>
    </row>
    <row r="30" spans="1:9" ht="27.75" customHeight="1">
      <c r="B30" s="603" t="s">
        <v>155</v>
      </c>
      <c r="C30" s="603" t="s">
        <v>156</v>
      </c>
    </row>
    <row r="31" spans="1:9" ht="33.75" customHeight="1">
      <c r="B31" s="44" t="s">
        <v>157</v>
      </c>
      <c r="D31" s="44" t="s">
        <v>158</v>
      </c>
    </row>
    <row r="32" spans="1:9" ht="36" customHeight="1">
      <c r="B32" s="604" t="s">
        <v>159</v>
      </c>
      <c r="C32" s="604"/>
      <c r="D32" s="604"/>
      <c r="E32" s="604"/>
    </row>
    <row r="33" spans="1:12" ht="59.25" customHeight="1">
      <c r="B33" s="602" t="s">
        <v>160</v>
      </c>
      <c r="C33" s="602"/>
      <c r="D33" s="602"/>
      <c r="E33" s="602"/>
    </row>
    <row r="34" spans="1:12" ht="24">
      <c r="D34" s="44" t="s">
        <v>161</v>
      </c>
    </row>
    <row r="36" spans="1:12" ht="79.5" customHeight="1">
      <c r="A36" s="6" t="s">
        <v>47</v>
      </c>
      <c r="B36" s="605" t="s">
        <v>162</v>
      </c>
      <c r="C36" s="606"/>
      <c r="D36" s="606"/>
      <c r="E36" s="606"/>
      <c r="F36" s="607"/>
      <c r="G36" s="607"/>
      <c r="H36" s="607"/>
      <c r="I36" s="607"/>
      <c r="J36" s="607"/>
      <c r="K36" s="607"/>
      <c r="L36" s="608"/>
    </row>
    <row r="38" spans="1:12" ht="24">
      <c r="A38" s="7" t="s">
        <v>50</v>
      </c>
    </row>
    <row r="39" spans="1:12" ht="24">
      <c r="A39" s="8" t="s">
        <v>163</v>
      </c>
    </row>
    <row r="40" spans="1:12" ht="24">
      <c r="A40" s="8" t="s">
        <v>164</v>
      </c>
    </row>
    <row r="41" spans="1:12" ht="24">
      <c r="A41" s="9" t="s">
        <v>165</v>
      </c>
    </row>
    <row r="42" spans="1:12" ht="24">
      <c r="A42" s="10" t="s">
        <v>166</v>
      </c>
    </row>
    <row r="45" spans="1:12" ht="24">
      <c r="A45" s="1" t="s">
        <v>70</v>
      </c>
    </row>
    <row r="47" spans="1:12" ht="24">
      <c r="A47" s="54" t="s">
        <v>167</v>
      </c>
      <c r="B47" s="54" t="s">
        <v>168</v>
      </c>
      <c r="C47" s="609" t="s">
        <v>194</v>
      </c>
    </row>
    <row r="48" spans="1:12" ht="24">
      <c r="A48" s="350">
        <v>1</v>
      </c>
      <c r="B48" s="6" t="s">
        <v>169</v>
      </c>
      <c r="C48" s="350">
        <v>25</v>
      </c>
    </row>
    <row r="49" spans="1:3" ht="24">
      <c r="A49" s="350">
        <v>2</v>
      </c>
      <c r="B49" s="6" t="s">
        <v>170</v>
      </c>
      <c r="C49" s="350">
        <v>80</v>
      </c>
    </row>
    <row r="50" spans="1:3" ht="24">
      <c r="A50" s="350">
        <v>3</v>
      </c>
      <c r="B50" s="6" t="s">
        <v>171</v>
      </c>
      <c r="C50" s="350">
        <v>330</v>
      </c>
    </row>
    <row r="51" spans="1:3" ht="24">
      <c r="A51" s="350">
        <v>4</v>
      </c>
      <c r="B51" s="6" t="s">
        <v>172</v>
      </c>
      <c r="C51" s="350">
        <v>120</v>
      </c>
    </row>
    <row r="52" spans="1:3" ht="24">
      <c r="A52" s="350">
        <v>5</v>
      </c>
      <c r="B52" s="6" t="s">
        <v>173</v>
      </c>
      <c r="C52" s="350">
        <v>100</v>
      </c>
    </row>
    <row r="53" spans="1:3" ht="24">
      <c r="A53" s="350">
        <v>6</v>
      </c>
      <c r="B53" s="6" t="s">
        <v>174</v>
      </c>
      <c r="C53" s="350">
        <v>300</v>
      </c>
    </row>
    <row r="54" spans="1:3" ht="24">
      <c r="A54" s="350">
        <v>7</v>
      </c>
      <c r="B54" s="6" t="s">
        <v>175</v>
      </c>
      <c r="C54" s="350">
        <v>40</v>
      </c>
    </row>
    <row r="55" spans="1:3" ht="24">
      <c r="A55" s="350">
        <v>8</v>
      </c>
      <c r="B55" s="6" t="s">
        <v>176</v>
      </c>
      <c r="C55" s="350">
        <v>50</v>
      </c>
    </row>
    <row r="56" spans="1:3" ht="24">
      <c r="A56" s="350">
        <v>9</v>
      </c>
      <c r="B56" s="6" t="s">
        <v>177</v>
      </c>
      <c r="C56" s="350">
        <v>5</v>
      </c>
    </row>
    <row r="57" spans="1:3" ht="24">
      <c r="A57" s="350">
        <v>10</v>
      </c>
      <c r="B57" s="6" t="s">
        <v>178</v>
      </c>
      <c r="C57" s="350">
        <v>120</v>
      </c>
    </row>
    <row r="58" spans="1:3" ht="24">
      <c r="A58" s="350">
        <v>11</v>
      </c>
      <c r="B58" s="6" t="s">
        <v>179</v>
      </c>
      <c r="C58" s="350">
        <v>123</v>
      </c>
    </row>
    <row r="59" spans="1:3" ht="24">
      <c r="A59" s="350">
        <v>12</v>
      </c>
      <c r="B59" s="6" t="s">
        <v>180</v>
      </c>
      <c r="C59" s="350">
        <v>750</v>
      </c>
    </row>
    <row r="60" spans="1:3" ht="24">
      <c r="A60" s="350">
        <v>13</v>
      </c>
      <c r="B60" s="6" t="s">
        <v>181</v>
      </c>
      <c r="C60" s="350">
        <v>15</v>
      </c>
    </row>
    <row r="61" spans="1:3" ht="24">
      <c r="A61" s="350">
        <v>14</v>
      </c>
      <c r="B61" s="6" t="s">
        <v>182</v>
      </c>
      <c r="C61" s="350">
        <v>20</v>
      </c>
    </row>
    <row r="62" spans="1:3" ht="24">
      <c r="A62" s="350">
        <v>15</v>
      </c>
      <c r="B62" s="6" t="s">
        <v>183</v>
      </c>
      <c r="C62" s="350">
        <v>450</v>
      </c>
    </row>
    <row r="63" spans="1:3" ht="24">
      <c r="A63" s="350">
        <v>16</v>
      </c>
      <c r="B63" s="6" t="s">
        <v>184</v>
      </c>
      <c r="C63" s="350">
        <v>72</v>
      </c>
    </row>
    <row r="64" spans="1:3" ht="24">
      <c r="A64" s="350">
        <v>17</v>
      </c>
      <c r="B64" s="6" t="s">
        <v>185</v>
      </c>
      <c r="C64" s="350">
        <v>150</v>
      </c>
    </row>
    <row r="65" spans="1:5" ht="24">
      <c r="A65" s="350">
        <v>18</v>
      </c>
      <c r="B65" s="6" t="s">
        <v>186</v>
      </c>
      <c r="C65" s="350">
        <v>130</v>
      </c>
    </row>
    <row r="66" spans="1:5" ht="24">
      <c r="A66" s="350">
        <v>19</v>
      </c>
      <c r="B66" s="6" t="s">
        <v>187</v>
      </c>
      <c r="C66" s="350">
        <v>120</v>
      </c>
    </row>
    <row r="67" spans="1:5" ht="24">
      <c r="A67" s="350">
        <v>20</v>
      </c>
      <c r="B67" s="6" t="s">
        <v>188</v>
      </c>
      <c r="C67" s="350">
        <v>12</v>
      </c>
    </row>
    <row r="68" spans="1:5" ht="24">
      <c r="A68" s="350">
        <v>21</v>
      </c>
      <c r="B68" s="6" t="s">
        <v>189</v>
      </c>
      <c r="C68" s="350">
        <v>12</v>
      </c>
    </row>
    <row r="69" spans="1:5" ht="24">
      <c r="A69" s="350">
        <v>22</v>
      </c>
      <c r="B69" s="6" t="s">
        <v>190</v>
      </c>
      <c r="C69" s="350">
        <v>6</v>
      </c>
    </row>
    <row r="70" spans="1:5" ht="24">
      <c r="A70" s="350">
        <v>23</v>
      </c>
      <c r="B70" s="6" t="s">
        <v>191</v>
      </c>
      <c r="C70" s="350">
        <v>5</v>
      </c>
    </row>
    <row r="71" spans="1:5" ht="24">
      <c r="A71" s="350">
        <v>24</v>
      </c>
      <c r="B71" s="6" t="s">
        <v>192</v>
      </c>
      <c r="C71" s="350">
        <v>48</v>
      </c>
    </row>
    <row r="72" spans="1:5" ht="24">
      <c r="A72" s="350">
        <v>25</v>
      </c>
      <c r="B72" s="6" t="s">
        <v>193</v>
      </c>
      <c r="C72" s="350">
        <v>10</v>
      </c>
    </row>
    <row r="74" spans="1:5">
      <c r="A74" s="610"/>
    </row>
    <row r="75" spans="1:5" ht="24">
      <c r="A75" s="41" t="s">
        <v>81</v>
      </c>
    </row>
    <row r="77" spans="1:5" ht="24">
      <c r="A77" s="12" t="s">
        <v>197</v>
      </c>
      <c r="B77" s="13" t="s">
        <v>198</v>
      </c>
      <c r="C77" s="14" t="s">
        <v>168</v>
      </c>
      <c r="D77" s="15" t="s">
        <v>199</v>
      </c>
      <c r="E77" s="16" t="s">
        <v>200</v>
      </c>
    </row>
    <row r="78" spans="1:5" ht="24">
      <c r="A78" s="551" t="s">
        <v>201</v>
      </c>
      <c r="B78" s="17" t="s">
        <v>202</v>
      </c>
      <c r="C78" s="18" t="s">
        <v>203</v>
      </c>
      <c r="D78" s="19" t="s">
        <v>204</v>
      </c>
      <c r="E78" s="20" t="s">
        <v>205</v>
      </c>
    </row>
    <row r="79" spans="1:5" ht="24">
      <c r="A79" s="550"/>
      <c r="B79" s="21" t="s">
        <v>206</v>
      </c>
      <c r="C79" s="22" t="s">
        <v>207</v>
      </c>
      <c r="D79" s="23" t="s">
        <v>208</v>
      </c>
      <c r="E79" s="24" t="s">
        <v>209</v>
      </c>
    </row>
    <row r="80" spans="1:5" ht="24">
      <c r="A80" s="550"/>
      <c r="B80" s="25" t="s">
        <v>210</v>
      </c>
      <c r="C80" s="26" t="s">
        <v>211</v>
      </c>
      <c r="D80" s="27" t="s">
        <v>212</v>
      </c>
      <c r="E80" s="28" t="s">
        <v>213</v>
      </c>
    </row>
    <row r="81" spans="1:5" ht="24">
      <c r="A81" s="552"/>
      <c r="B81" s="21" t="s">
        <v>214</v>
      </c>
      <c r="C81" s="22" t="s">
        <v>215</v>
      </c>
      <c r="D81" s="23" t="s">
        <v>204</v>
      </c>
      <c r="E81" s="29" t="s">
        <v>216</v>
      </c>
    </row>
    <row r="82" spans="1:5" ht="24">
      <c r="A82" s="30" t="s">
        <v>217</v>
      </c>
      <c r="B82" s="25" t="s">
        <v>218</v>
      </c>
      <c r="C82" s="26" t="s">
        <v>218</v>
      </c>
      <c r="D82" s="27" t="s">
        <v>219</v>
      </c>
      <c r="E82" s="28" t="s">
        <v>220</v>
      </c>
    </row>
    <row r="83" spans="1:5" ht="24">
      <c r="A83" s="551" t="s">
        <v>221</v>
      </c>
      <c r="B83" s="17" t="s">
        <v>214</v>
      </c>
      <c r="C83" s="18" t="s">
        <v>222</v>
      </c>
      <c r="D83" s="19" t="s">
        <v>223</v>
      </c>
      <c r="E83" s="20" t="s">
        <v>224</v>
      </c>
    </row>
    <row r="84" spans="1:5" ht="24">
      <c r="A84" s="552"/>
      <c r="B84" s="21" t="s">
        <v>214</v>
      </c>
      <c r="C84" s="22" t="s">
        <v>225</v>
      </c>
      <c r="D84" s="23" t="s">
        <v>226</v>
      </c>
      <c r="E84" s="29" t="s">
        <v>227</v>
      </c>
    </row>
    <row r="85" spans="1:5" ht="24">
      <c r="A85" s="550" t="s">
        <v>228</v>
      </c>
      <c r="B85" s="31" t="s">
        <v>229</v>
      </c>
      <c r="C85" s="32" t="s">
        <v>230</v>
      </c>
      <c r="D85" s="33" t="s">
        <v>231</v>
      </c>
      <c r="E85" s="34" t="s">
        <v>232</v>
      </c>
    </row>
    <row r="86" spans="1:5" ht="24">
      <c r="A86" s="550"/>
      <c r="B86" s="25" t="s">
        <v>233</v>
      </c>
      <c r="C86" s="26" t="s">
        <v>234</v>
      </c>
      <c r="D86" s="27" t="s">
        <v>228</v>
      </c>
      <c r="E86" s="28" t="s">
        <v>213</v>
      </c>
    </row>
    <row r="87" spans="1:5" ht="24">
      <c r="A87" s="551" t="s">
        <v>235</v>
      </c>
      <c r="B87" s="35" t="s">
        <v>236</v>
      </c>
      <c r="C87" s="36" t="s">
        <v>237</v>
      </c>
      <c r="D87" s="37" t="s">
        <v>238</v>
      </c>
      <c r="E87" s="38" t="s">
        <v>239</v>
      </c>
    </row>
    <row r="88" spans="1:5" ht="24">
      <c r="A88" s="550"/>
      <c r="B88" s="21" t="s">
        <v>240</v>
      </c>
      <c r="C88" s="22" t="s">
        <v>241</v>
      </c>
      <c r="D88" s="23" t="s">
        <v>242</v>
      </c>
      <c r="E88" s="24" t="s">
        <v>243</v>
      </c>
    </row>
    <row r="89" spans="1:5" ht="24">
      <c r="A89" s="552"/>
      <c r="B89" s="21" t="s">
        <v>244</v>
      </c>
      <c r="C89" s="22" t="s">
        <v>245</v>
      </c>
      <c r="D89" s="23" t="s">
        <v>242</v>
      </c>
      <c r="E89" s="24" t="s">
        <v>246</v>
      </c>
    </row>
    <row r="90" spans="1:5" ht="24">
      <c r="A90" s="550" t="s">
        <v>247</v>
      </c>
      <c r="B90" s="25" t="s">
        <v>214</v>
      </c>
      <c r="C90" s="26" t="s">
        <v>252</v>
      </c>
      <c r="D90" s="27" t="s">
        <v>253</v>
      </c>
      <c r="E90" s="39" t="s">
        <v>254</v>
      </c>
    </row>
    <row r="91" spans="1:5" ht="24">
      <c r="A91" s="550"/>
      <c r="B91" s="21" t="s">
        <v>255</v>
      </c>
      <c r="C91" s="22" t="s">
        <v>256</v>
      </c>
      <c r="D91" s="23" t="s">
        <v>253</v>
      </c>
      <c r="E91" s="29" t="s">
        <v>257</v>
      </c>
    </row>
    <row r="92" spans="1:5" ht="24">
      <c r="A92" s="550"/>
      <c r="B92" s="25" t="s">
        <v>258</v>
      </c>
      <c r="C92" s="26" t="s">
        <v>259</v>
      </c>
      <c r="D92" s="27" t="s">
        <v>253</v>
      </c>
      <c r="E92" s="39" t="s">
        <v>260</v>
      </c>
    </row>
    <row r="93" spans="1:5" ht="24">
      <c r="A93" s="550"/>
      <c r="B93" s="21" t="s">
        <v>261</v>
      </c>
      <c r="C93" s="22" t="s">
        <v>262</v>
      </c>
      <c r="D93" s="23" t="s">
        <v>253</v>
      </c>
      <c r="E93" s="29" t="s">
        <v>263</v>
      </c>
    </row>
    <row r="94" spans="1:5" ht="24">
      <c r="A94" s="550"/>
      <c r="B94" s="25" t="s">
        <v>264</v>
      </c>
      <c r="C94" s="26" t="s">
        <v>265</v>
      </c>
      <c r="D94" s="27" t="s">
        <v>253</v>
      </c>
      <c r="E94" s="39" t="s">
        <v>266</v>
      </c>
    </row>
    <row r="95" spans="1:5" ht="24">
      <c r="A95" s="550"/>
      <c r="B95" s="21" t="s">
        <v>267</v>
      </c>
      <c r="C95" s="22" t="s">
        <v>268</v>
      </c>
      <c r="D95" s="23" t="s">
        <v>253</v>
      </c>
      <c r="E95" s="29" t="s">
        <v>269</v>
      </c>
    </row>
    <row r="96" spans="1:5" ht="24">
      <c r="A96" s="550"/>
      <c r="B96" s="25" t="s">
        <v>270</v>
      </c>
      <c r="C96" s="26" t="s">
        <v>271</v>
      </c>
      <c r="D96" s="27" t="s">
        <v>272</v>
      </c>
      <c r="E96" s="39" t="s">
        <v>273</v>
      </c>
    </row>
    <row r="97" spans="1:5" ht="24">
      <c r="A97" s="551" t="s">
        <v>248</v>
      </c>
      <c r="B97" s="17" t="s">
        <v>214</v>
      </c>
      <c r="C97" s="18" t="s">
        <v>274</v>
      </c>
      <c r="D97" s="19" t="s">
        <v>275</v>
      </c>
      <c r="E97" s="20" t="s">
        <v>276</v>
      </c>
    </row>
    <row r="98" spans="1:5" ht="24">
      <c r="A98" s="550"/>
      <c r="B98" s="21" t="s">
        <v>214</v>
      </c>
      <c r="C98" s="22" t="s">
        <v>277</v>
      </c>
      <c r="D98" s="23" t="s">
        <v>275</v>
      </c>
      <c r="E98" s="29" t="s">
        <v>278</v>
      </c>
    </row>
    <row r="99" spans="1:5" ht="24">
      <c r="A99" s="552"/>
      <c r="B99" s="31" t="s">
        <v>279</v>
      </c>
      <c r="C99" s="32" t="s">
        <v>280</v>
      </c>
      <c r="D99" s="33" t="s">
        <v>281</v>
      </c>
      <c r="E99" s="34" t="s">
        <v>282</v>
      </c>
    </row>
    <row r="100" spans="1:5" ht="24">
      <c r="A100" s="551" t="s">
        <v>249</v>
      </c>
      <c r="B100" s="21" t="s">
        <v>214</v>
      </c>
      <c r="C100" s="22" t="s">
        <v>283</v>
      </c>
      <c r="D100" s="23" t="s">
        <v>284</v>
      </c>
      <c r="E100" s="29" t="s">
        <v>285</v>
      </c>
    </row>
    <row r="101" spans="1:5" ht="24">
      <c r="A101" s="552"/>
      <c r="B101" s="31" t="s">
        <v>214</v>
      </c>
      <c r="C101" s="32" t="s">
        <v>286</v>
      </c>
      <c r="D101" s="33" t="s">
        <v>287</v>
      </c>
      <c r="E101" s="40" t="s">
        <v>288</v>
      </c>
    </row>
    <row r="102" spans="1:5" ht="24">
      <c r="A102" s="437" t="s">
        <v>250</v>
      </c>
      <c r="B102" s="31" t="s">
        <v>289</v>
      </c>
      <c r="C102" s="32" t="s">
        <v>289</v>
      </c>
      <c r="D102" s="33" t="s">
        <v>250</v>
      </c>
      <c r="E102" s="40" t="s">
        <v>290</v>
      </c>
    </row>
    <row r="103" spans="1:5" ht="24">
      <c r="A103" s="551" t="s">
        <v>251</v>
      </c>
      <c r="B103" s="21" t="s">
        <v>291</v>
      </c>
      <c r="C103" s="22" t="s">
        <v>292</v>
      </c>
      <c r="D103" s="23" t="s">
        <v>293</v>
      </c>
      <c r="E103" s="29" t="s">
        <v>294</v>
      </c>
    </row>
    <row r="104" spans="1:5" ht="24">
      <c r="A104" s="552"/>
      <c r="B104" s="31" t="s">
        <v>295</v>
      </c>
      <c r="C104" s="32" t="s">
        <v>296</v>
      </c>
      <c r="D104" s="33" t="s">
        <v>297</v>
      </c>
      <c r="E104" s="34" t="s">
        <v>298</v>
      </c>
    </row>
    <row r="106" spans="1:5" ht="24">
      <c r="A106" s="3" t="s">
        <v>82</v>
      </c>
    </row>
    <row r="107" spans="1:5" ht="24">
      <c r="A107" s="11" t="s">
        <v>83</v>
      </c>
    </row>
    <row r="109" spans="1:5" ht="24">
      <c r="A109" s="43" t="s">
        <v>93</v>
      </c>
      <c r="B109" s="44"/>
      <c r="C109" s="10"/>
      <c r="D109" s="10"/>
      <c r="E109" s="10"/>
    </row>
    <row r="110" spans="1:5" ht="24">
      <c r="A110" s="10"/>
      <c r="B110" s="553" t="s">
        <v>299</v>
      </c>
      <c r="C110" s="562" t="s">
        <v>300</v>
      </c>
      <c r="D110" s="563"/>
      <c r="E110" s="564"/>
    </row>
    <row r="111" spans="1:5" ht="24">
      <c r="A111" s="10"/>
      <c r="B111" s="554"/>
      <c r="C111" s="565" t="s">
        <v>301</v>
      </c>
      <c r="D111" s="567" t="s">
        <v>302</v>
      </c>
      <c r="E111" s="569" t="s">
        <v>303</v>
      </c>
    </row>
    <row r="112" spans="1:5" ht="24">
      <c r="A112" s="10"/>
      <c r="B112" s="555"/>
      <c r="C112" s="566"/>
      <c r="D112" s="568"/>
      <c r="E112" s="570"/>
    </row>
    <row r="113" spans="1:5" ht="24">
      <c r="A113" s="44"/>
      <c r="B113" s="62" t="s">
        <v>304</v>
      </c>
      <c r="C113" s="45">
        <v>6</v>
      </c>
      <c r="D113" s="46">
        <v>5</v>
      </c>
      <c r="E113" s="47">
        <v>5</v>
      </c>
    </row>
    <row r="114" spans="1:5" ht="24">
      <c r="A114" s="44"/>
      <c r="B114" s="63" t="s">
        <v>305</v>
      </c>
      <c r="C114" s="48">
        <v>7</v>
      </c>
      <c r="D114" s="49">
        <v>8</v>
      </c>
      <c r="E114" s="50">
        <v>7</v>
      </c>
    </row>
    <row r="115" spans="1:5" ht="24">
      <c r="A115" s="44"/>
      <c r="B115" s="63" t="s">
        <v>306</v>
      </c>
      <c r="C115" s="48">
        <v>11</v>
      </c>
      <c r="D115" s="49">
        <v>7</v>
      </c>
      <c r="E115" s="50">
        <v>10</v>
      </c>
    </row>
    <row r="116" spans="1:5" ht="24">
      <c r="A116" s="44"/>
      <c r="B116" s="63" t="s">
        <v>307</v>
      </c>
      <c r="C116" s="48">
        <v>13</v>
      </c>
      <c r="D116" s="49">
        <v>7</v>
      </c>
      <c r="E116" s="50">
        <v>13</v>
      </c>
    </row>
    <row r="117" spans="1:5" ht="24">
      <c r="A117" s="44"/>
      <c r="B117" s="63" t="s">
        <v>308</v>
      </c>
      <c r="C117" s="48">
        <v>6</v>
      </c>
      <c r="D117" s="49" t="s">
        <v>309</v>
      </c>
      <c r="E117" s="50">
        <v>6</v>
      </c>
    </row>
    <row r="118" spans="1:5" ht="24">
      <c r="A118" s="44"/>
      <c r="B118" s="63" t="s">
        <v>310</v>
      </c>
      <c r="C118" s="48">
        <v>8</v>
      </c>
      <c r="D118" s="49">
        <v>4</v>
      </c>
      <c r="E118" s="50">
        <v>2</v>
      </c>
    </row>
    <row r="119" spans="1:5" ht="24">
      <c r="A119" s="44"/>
      <c r="B119" s="63" t="s">
        <v>311</v>
      </c>
      <c r="C119" s="48">
        <v>8</v>
      </c>
      <c r="D119" s="49">
        <v>1</v>
      </c>
      <c r="E119" s="50">
        <v>10</v>
      </c>
    </row>
    <row r="120" spans="1:5" ht="24">
      <c r="A120" s="44"/>
      <c r="B120" s="63" t="s">
        <v>312</v>
      </c>
      <c r="C120" s="48">
        <v>6</v>
      </c>
      <c r="D120" s="49">
        <v>3</v>
      </c>
      <c r="E120" s="50">
        <v>2</v>
      </c>
    </row>
    <row r="121" spans="1:5" ht="24">
      <c r="A121" s="44"/>
      <c r="B121" s="51" t="s">
        <v>313</v>
      </c>
      <c r="C121" s="438">
        <v>65</v>
      </c>
      <c r="D121" s="52">
        <v>35</v>
      </c>
      <c r="E121" s="439">
        <f>SUM(E113:E120)</f>
        <v>55</v>
      </c>
    </row>
    <row r="122" spans="1:5" ht="24">
      <c r="A122" s="43" t="s">
        <v>94</v>
      </c>
      <c r="B122" s="44"/>
      <c r="C122" s="44"/>
      <c r="D122" s="44"/>
      <c r="E122" s="44"/>
    </row>
    <row r="123" spans="1:5" ht="24">
      <c r="A123" s="44"/>
      <c r="B123" s="53" t="s">
        <v>314</v>
      </c>
      <c r="C123" s="54" t="s">
        <v>315</v>
      </c>
      <c r="D123" s="53" t="s">
        <v>316</v>
      </c>
      <c r="E123" s="64"/>
    </row>
    <row r="124" spans="1:5" ht="24">
      <c r="A124" s="44"/>
      <c r="B124" s="59" t="s">
        <v>317</v>
      </c>
      <c r="C124" s="55">
        <v>24</v>
      </c>
      <c r="D124" s="68">
        <v>49707</v>
      </c>
      <c r="E124" s="65"/>
    </row>
    <row r="125" spans="1:5" ht="24">
      <c r="A125" s="44"/>
      <c r="B125" s="60" t="s">
        <v>318</v>
      </c>
      <c r="C125" s="56">
        <v>2</v>
      </c>
      <c r="D125" s="56">
        <v>475</v>
      </c>
      <c r="E125" s="66"/>
    </row>
    <row r="126" spans="1:5" ht="24">
      <c r="A126" s="44"/>
      <c r="B126" s="60" t="s">
        <v>319</v>
      </c>
      <c r="C126" s="56">
        <v>2</v>
      </c>
      <c r="D126" s="2">
        <v>3145</v>
      </c>
      <c r="E126" s="65"/>
    </row>
    <row r="127" spans="1:5" ht="24">
      <c r="A127" s="44"/>
      <c r="B127" s="60" t="s">
        <v>320</v>
      </c>
      <c r="C127" s="56">
        <v>8</v>
      </c>
      <c r="D127" s="2">
        <v>14468</v>
      </c>
      <c r="E127" s="65"/>
    </row>
    <row r="128" spans="1:5" ht="24">
      <c r="A128" s="44"/>
      <c r="B128" s="60" t="s">
        <v>321</v>
      </c>
      <c r="C128" s="56">
        <v>1</v>
      </c>
      <c r="D128" s="56">
        <v>224</v>
      </c>
      <c r="E128" s="66"/>
    </row>
    <row r="129" spans="1:6" ht="24">
      <c r="A129" s="44"/>
      <c r="B129" s="60" t="s">
        <v>322</v>
      </c>
      <c r="C129" s="56">
        <v>5</v>
      </c>
      <c r="D129" s="56">
        <v>564</v>
      </c>
      <c r="E129" s="66"/>
    </row>
    <row r="130" spans="1:6" ht="24">
      <c r="A130" s="44"/>
      <c r="B130" s="61" t="s">
        <v>323</v>
      </c>
      <c r="C130" s="57">
        <v>40</v>
      </c>
      <c r="D130" s="69">
        <v>94956</v>
      </c>
      <c r="E130" s="65"/>
    </row>
    <row r="131" spans="1:6" ht="24">
      <c r="A131" s="44"/>
      <c r="B131" s="58" t="s">
        <v>313</v>
      </c>
      <c r="C131" s="52">
        <f>SUM(C124:C130)</f>
        <v>82</v>
      </c>
      <c r="D131" s="70">
        <f>SUM(D124:D130)</f>
        <v>163539</v>
      </c>
      <c r="E131" s="67"/>
    </row>
    <row r="132" spans="1:6" ht="24">
      <c r="B132" s="44"/>
      <c r="C132" s="44"/>
      <c r="D132" s="44"/>
      <c r="E132" s="44"/>
    </row>
    <row r="134" spans="1:6" ht="24">
      <c r="A134" s="43" t="s">
        <v>96</v>
      </c>
      <c r="B134" s="44"/>
      <c r="C134" s="44"/>
      <c r="D134" s="44"/>
      <c r="E134" s="44"/>
      <c r="F134" s="44"/>
    </row>
    <row r="135" spans="1:6" ht="24">
      <c r="A135" s="544" t="s">
        <v>314</v>
      </c>
      <c r="B135" s="545"/>
      <c r="C135" s="54" t="s">
        <v>325</v>
      </c>
      <c r="D135" s="54" t="s">
        <v>326</v>
      </c>
      <c r="E135" s="71" t="s">
        <v>327</v>
      </c>
      <c r="F135" s="44"/>
    </row>
    <row r="136" spans="1:6" ht="24">
      <c r="A136" s="546" t="s">
        <v>328</v>
      </c>
      <c r="B136" s="547"/>
      <c r="C136" s="5">
        <v>22</v>
      </c>
      <c r="D136" s="72">
        <v>9</v>
      </c>
      <c r="E136" s="73">
        <v>31</v>
      </c>
      <c r="F136" s="44"/>
    </row>
    <row r="137" spans="1:6" ht="24">
      <c r="A137" s="548" t="s">
        <v>329</v>
      </c>
      <c r="B137" s="549"/>
      <c r="C137" s="42">
        <v>2</v>
      </c>
      <c r="D137" s="42" t="s">
        <v>309</v>
      </c>
      <c r="E137" s="74">
        <v>2</v>
      </c>
      <c r="F137" s="44"/>
    </row>
    <row r="138" spans="1:6" ht="24">
      <c r="A138" s="548" t="s">
        <v>330</v>
      </c>
      <c r="B138" s="549"/>
      <c r="C138" s="42">
        <v>2</v>
      </c>
      <c r="D138" s="42" t="s">
        <v>309</v>
      </c>
      <c r="E138" s="74">
        <v>2</v>
      </c>
      <c r="F138" s="44"/>
    </row>
    <row r="139" spans="1:6" ht="24">
      <c r="A139" s="556" t="s">
        <v>331</v>
      </c>
      <c r="B139" s="557"/>
      <c r="C139" s="56">
        <v>8</v>
      </c>
      <c r="D139" s="42" t="s">
        <v>309</v>
      </c>
      <c r="E139" s="56">
        <v>8</v>
      </c>
      <c r="F139" s="44"/>
    </row>
    <row r="140" spans="1:6" ht="24">
      <c r="A140" s="558" t="s">
        <v>332</v>
      </c>
      <c r="B140" s="559"/>
      <c r="C140" s="56">
        <v>1</v>
      </c>
      <c r="D140" s="42">
        <v>4</v>
      </c>
      <c r="E140" s="56">
        <v>5</v>
      </c>
      <c r="F140" s="44"/>
    </row>
    <row r="141" spans="1:6" ht="24">
      <c r="A141" s="556" t="s">
        <v>333</v>
      </c>
      <c r="B141" s="557"/>
      <c r="C141" s="56">
        <v>4</v>
      </c>
      <c r="D141" s="42">
        <v>1</v>
      </c>
      <c r="E141" s="56">
        <v>5</v>
      </c>
      <c r="F141" s="44"/>
    </row>
    <row r="142" spans="1:6" ht="24">
      <c r="A142" s="560" t="s">
        <v>334</v>
      </c>
      <c r="B142" s="561"/>
      <c r="C142" s="75">
        <v>38</v>
      </c>
      <c r="D142" s="4" t="s">
        <v>309</v>
      </c>
      <c r="E142" s="75">
        <v>38</v>
      </c>
      <c r="F142" s="44"/>
    </row>
    <row r="143" spans="1:6" ht="24">
      <c r="A143" s="543" t="s">
        <v>313</v>
      </c>
      <c r="B143" s="543"/>
      <c r="C143" s="52">
        <f>SUM(C136:C142)</f>
        <v>77</v>
      </c>
      <c r="D143" s="53">
        <f>SUM(D136:D142)</f>
        <v>14</v>
      </c>
      <c r="E143" s="52">
        <v>91</v>
      </c>
      <c r="F143" s="44"/>
    </row>
    <row r="144" spans="1:6" ht="24">
      <c r="A144" s="440"/>
      <c r="B144" s="440"/>
      <c r="C144" s="76"/>
      <c r="D144" s="77"/>
      <c r="E144" s="76"/>
      <c r="F144" s="44"/>
    </row>
    <row r="145" spans="1:6" ht="24">
      <c r="A145" s="64" t="s">
        <v>97</v>
      </c>
      <c r="B145" s="44"/>
      <c r="C145" s="44"/>
      <c r="E145" s="44" t="s">
        <v>324</v>
      </c>
      <c r="F145" s="44"/>
    </row>
    <row r="146" spans="1:6" ht="24">
      <c r="A146" s="44"/>
      <c r="B146" s="78" t="s">
        <v>335</v>
      </c>
      <c r="D146" s="44"/>
      <c r="E146" s="44"/>
      <c r="F146" s="44"/>
    </row>
    <row r="147" spans="1:6" ht="24">
      <c r="A147" s="44"/>
      <c r="B147" s="80" t="s">
        <v>336</v>
      </c>
      <c r="C147" s="80" t="s">
        <v>337</v>
      </c>
      <c r="D147" s="44"/>
      <c r="E147" s="44"/>
      <c r="F147" s="44"/>
    </row>
    <row r="148" spans="1:6" ht="24">
      <c r="A148" s="44"/>
      <c r="B148" s="80" t="s">
        <v>338</v>
      </c>
      <c r="C148" s="80" t="s">
        <v>339</v>
      </c>
      <c r="D148" s="44"/>
      <c r="E148" s="44"/>
      <c r="F148" s="44"/>
    </row>
    <row r="149" spans="1:6" ht="24">
      <c r="A149" s="44"/>
      <c r="B149" s="80" t="s">
        <v>340</v>
      </c>
      <c r="C149" s="80" t="s">
        <v>341</v>
      </c>
      <c r="D149" s="44"/>
      <c r="E149" s="44"/>
      <c r="F149" s="44"/>
    </row>
    <row r="150" spans="1:6" ht="24">
      <c r="A150" s="44"/>
      <c r="B150" s="80" t="s">
        <v>342</v>
      </c>
      <c r="C150" s="80" t="s">
        <v>343</v>
      </c>
      <c r="D150" s="44"/>
      <c r="E150" s="44"/>
      <c r="F150" s="44"/>
    </row>
    <row r="151" spans="1:6" ht="24">
      <c r="A151" s="44"/>
      <c r="B151" s="80" t="s">
        <v>344</v>
      </c>
      <c r="C151" s="80" t="s">
        <v>345</v>
      </c>
      <c r="D151" s="44"/>
      <c r="E151" s="44"/>
      <c r="F151" s="44"/>
    </row>
    <row r="152" spans="1:6" ht="24">
      <c r="A152" s="44"/>
      <c r="B152" s="80" t="s">
        <v>346</v>
      </c>
      <c r="C152" s="80" t="s">
        <v>347</v>
      </c>
      <c r="D152" s="44"/>
      <c r="E152" s="44"/>
      <c r="F152" s="44"/>
    </row>
    <row r="153" spans="1:6" ht="24">
      <c r="A153" s="44"/>
      <c r="B153" s="80" t="s">
        <v>348</v>
      </c>
      <c r="C153" s="80" t="s">
        <v>349</v>
      </c>
      <c r="D153" s="44"/>
      <c r="E153" s="44"/>
      <c r="F153" s="44"/>
    </row>
    <row r="154" spans="1:6" ht="24">
      <c r="A154" s="44"/>
      <c r="B154" s="80"/>
      <c r="C154" s="80"/>
      <c r="D154" s="44"/>
      <c r="E154" s="44"/>
      <c r="F154" s="44"/>
    </row>
    <row r="155" spans="1:6" ht="24">
      <c r="A155" s="44"/>
      <c r="B155" s="81" t="s">
        <v>350</v>
      </c>
      <c r="D155" s="44"/>
      <c r="E155" s="44"/>
      <c r="F155" s="44"/>
    </row>
    <row r="156" spans="1:6" ht="24">
      <c r="A156" s="44"/>
      <c r="B156" s="80" t="s">
        <v>351</v>
      </c>
      <c r="C156" s="80" t="s">
        <v>352</v>
      </c>
      <c r="D156" s="44"/>
      <c r="E156" s="44"/>
      <c r="F156" s="44"/>
    </row>
    <row r="157" spans="1:6" ht="24">
      <c r="A157" s="44"/>
      <c r="B157" s="44"/>
      <c r="C157" s="44"/>
      <c r="D157" s="44"/>
      <c r="E157" s="44"/>
      <c r="F157" s="44"/>
    </row>
    <row r="158" spans="1:6" ht="24">
      <c r="A158" s="44"/>
      <c r="B158" s="44"/>
      <c r="C158" s="44"/>
      <c r="D158" s="44"/>
      <c r="E158" s="44" t="s">
        <v>353</v>
      </c>
      <c r="F158" s="44"/>
    </row>
    <row r="159" spans="1:6" ht="24">
      <c r="B159" s="44"/>
      <c r="C159" s="44"/>
      <c r="D159" s="44"/>
      <c r="E159" s="44"/>
      <c r="F159" s="44"/>
    </row>
  </sheetData>
  <mergeCells count="43">
    <mergeCell ref="A2:I2"/>
    <mergeCell ref="F3:G3"/>
    <mergeCell ref="H3:I3"/>
    <mergeCell ref="A4:A10"/>
    <mergeCell ref="B4:B10"/>
    <mergeCell ref="F4:G10"/>
    <mergeCell ref="H4:I10"/>
    <mergeCell ref="A13:I13"/>
    <mergeCell ref="F14:G14"/>
    <mergeCell ref="H14:I14"/>
    <mergeCell ref="A15:A21"/>
    <mergeCell ref="B15:B21"/>
    <mergeCell ref="F15:G21"/>
    <mergeCell ref="H15:I21"/>
    <mergeCell ref="A78:A81"/>
    <mergeCell ref="A83:A84"/>
    <mergeCell ref="A85:A86"/>
    <mergeCell ref="A87:A89"/>
    <mergeCell ref="B25:E25"/>
    <mergeCell ref="B26:E26"/>
    <mergeCell ref="B27:E27"/>
    <mergeCell ref="B28:E28"/>
    <mergeCell ref="B32:E32"/>
    <mergeCell ref="B33:E33"/>
    <mergeCell ref="C110:E110"/>
    <mergeCell ref="C111:C112"/>
    <mergeCell ref="D111:D112"/>
    <mergeCell ref="E111:E112"/>
    <mergeCell ref="B36:E36"/>
    <mergeCell ref="A143:B143"/>
    <mergeCell ref="A135:B135"/>
    <mergeCell ref="A136:B136"/>
    <mergeCell ref="A137:B137"/>
    <mergeCell ref="A90:A96"/>
    <mergeCell ref="A97:A99"/>
    <mergeCell ref="A100:A101"/>
    <mergeCell ref="A103:A104"/>
    <mergeCell ref="B110:B112"/>
    <mergeCell ref="A138:B138"/>
    <mergeCell ref="A139:B139"/>
    <mergeCell ref="A140:B140"/>
    <mergeCell ref="A141:B141"/>
    <mergeCell ref="A142:B14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ข้อมูล  PC_CI</vt:lpstr>
      <vt:lpstr>check</vt:lpstr>
      <vt:lpstr>สรุป 1_2563</vt:lpstr>
      <vt:lpstr>ข้อความ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2010-09-11T01:21:56Z</cp:lastPrinted>
  <dcterms:created xsi:type="dcterms:W3CDTF">2018-11-16T09:10:29Z</dcterms:created>
  <dcterms:modified xsi:type="dcterms:W3CDTF">2020-05-13T07:22:55Z</dcterms:modified>
</cp:coreProperties>
</file>