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D070B937-7C36-49AF-A84C-1CAB9976628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3" r:id="rId1"/>
    <sheet name="สรุป 1_2563" sheetId="2" r:id="rId2"/>
  </sheets>
  <externalReferences>
    <externalReference r:id="rId3"/>
  </externalReferences>
  <definedNames>
    <definedName name="_xlnm._FilterDatabase" localSheetId="0" hidden="1">'ข้อมูล PC_CI'!$A$5:$R$535</definedName>
    <definedName name="_xlnm._FilterDatabase" localSheetId="1" hidden="1">'สรุป 1_2563'!$D$1:$E$248</definedName>
  </definedNames>
  <calcPr calcId="18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87" i="3" l="1"/>
  <c r="F486" i="3"/>
  <c r="F485" i="3"/>
  <c r="F484" i="3"/>
  <c r="F483" i="3"/>
  <c r="F482" i="3"/>
  <c r="F481" i="3"/>
  <c r="H383" i="3"/>
  <c r="H378" i="3"/>
  <c r="M373" i="3"/>
  <c r="H373" i="3"/>
  <c r="M369" i="3"/>
  <c r="H369" i="3"/>
  <c r="H346" i="3"/>
  <c r="I209" i="3"/>
  <c r="H209" i="3"/>
  <c r="I148" i="3"/>
  <c r="H119" i="3"/>
  <c r="H116" i="3"/>
  <c r="H115" i="3"/>
  <c r="H108" i="3"/>
  <c r="L81" i="3"/>
  <c r="K81" i="3"/>
  <c r="J81" i="3"/>
  <c r="I81" i="3"/>
  <c r="H81" i="3"/>
  <c r="I48" i="3"/>
</calcChain>
</file>

<file path=xl/sharedStrings.xml><?xml version="1.0" encoding="utf-8"?>
<sst xmlns="http://schemas.openxmlformats.org/spreadsheetml/2006/main" count="4557" uniqueCount="922">
  <si>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</si>
  <si>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</si>
  <si>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</si>
  <si>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</si>
  <si>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</si>
  <si>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</si>
  <si>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</si>
  <si>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</si>
  <si>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</si>
  <si>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</si>
  <si>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</si>
  <si>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การแก้ไขปัญหาน้ำเสียและขยะ</t>
  </si>
  <si>
    <t>VC 1 : การจัดทำฐานข้อมูลน้ำเสียและขยะ</t>
  </si>
  <si>
    <t>CSF 1 องค์ความรู้ในการบริหารจัดการน้ำเสียและขยะ</t>
  </si>
  <si>
    <t>KPI 1.1 จำนวนเอกสารประกอบความรู้ในการบริหารจัดการและการกำจัดขยะ</t>
  </si>
  <si>
    <t>Data 1.1.1 จำนวนเอกสารรายงานผลการวิจัยหรือการศึกษาเกี่ยวกับเรื่องการบริหารจัดการและการกำจัดขยะ</t>
  </si>
  <si>
    <t>เล่ม</t>
  </si>
  <si>
    <t>-</t>
  </si>
  <si>
    <t>สำนักงานทรัพยากรธรรมชาติและสิ่งแวดล้อมจังหวัดกระบี่</t>
  </si>
  <si>
    <t>KPI 1.2 จำนวนกิจกรรมที่ส่งเสริมสนับสนุนการจัดการขยะ</t>
  </si>
  <si>
    <t>Data 1.2.1 จำนวนกิจกรรมการให้ความรู้และความเข้าใจในการจัดการปัญหาขยะ</t>
  </si>
  <si>
    <t>กิจกรรม</t>
  </si>
  <si>
    <t>Data 1.2.2 จำนวนผู้เข้าร่วมกิจกรรมการให้ความรู้และความเข้าใจในการจัดการปัญหาขยะ</t>
  </si>
  <si>
    <t>คน</t>
  </si>
  <si>
    <t>CSF 2 แผนการบริหารจัดการน้ำเสียและขยะของจังหวัด</t>
  </si>
  <si>
    <t>KPI 2.1 จำนวนแผนการบริหารจัดการขยะของจังหวัด</t>
  </si>
  <si>
    <t>Data 2.1.1 จำนวนแผนการบริหารจัดการขยะของจังหวัดกระบี่</t>
  </si>
  <si>
    <t>CSF 3 ศึกษาปัจจัยการเพิ่มปริมาณน้ำเสียและขยะ</t>
  </si>
  <si>
    <t>KPI 3.1 จำนวนรายงานการศึกษาปัจจัยการเพิ่มปริมาณขยะ แหล่งที่มาของขยะและระบบเทคโนโลยีการจัดเก็บขยะ</t>
  </si>
  <si>
    <t>Data 3.1.1 จำนวนรายงานที่เกี่ยวข้องกับการเพิ่มปริมาณขยะ แหล่งที่มาของขยะและระบบเทคโนโลยีการจัดเก็บขยะ</t>
  </si>
  <si>
    <t>สำนักงานส่งเสริมปกครองท้องถิ่นจังหวัดกระบี่</t>
  </si>
  <si>
    <t>CSF 4 ศึกษาระบบเทคโนโลยีการกำจัดและจัดเก็บน้ำเสียและขยะ</t>
  </si>
  <si>
    <t>KPI 4.1 จำนวนรายงานการศึกษาปัจจัยการเพิ่มปริมาณขยะ แหล่งที่มาของขยะและระบบเทคโนโลยีการจัดเก็บขยะ</t>
  </si>
  <si>
    <t>Data 4.1.1 จำนวนรายงานที่เกี่ยวข้องกับระบบเทคโนโลยีการจัดเก็บขยะ</t>
  </si>
  <si>
    <t>VC 2 : ป้องกันและแก้ปัญหาน้ำเสียและขยะ</t>
  </si>
  <si>
    <t>CSF 5 การบริหารจัดการน้ำเสียและขยะชุมชน/น้ำเสียและขยะจากภาคเกษตร/น้ำเสียและขยะและของเสียอุตสาหกรรม</t>
  </si>
  <si>
    <t>KPI 5.1 ประสิทธิภาพการบริหารจัดการขยะ</t>
  </si>
  <si>
    <t>Data 5.1.1 ปริมาณขยะต่อวัน จำแนกตามประเภทของขยะ และเขตการปกครอง</t>
  </si>
  <si>
    <t>ตัน/วัน</t>
  </si>
  <si>
    <t>570,.33</t>
  </si>
  <si>
    <t>Data 5.1.2 ปริมาณการกำจัดขยะต่อวันจำแนกตามประเภทของขยะ และเขตการปกครอง</t>
  </si>
  <si>
    <t>Data 5.1.3 ปริมาณขยะสะสมต่อปีจำแนกตามประเภทของขยะ และเขตการปกครอง</t>
  </si>
  <si>
    <t>ตัน</t>
  </si>
  <si>
    <t>Data 5.1.4 ปริมาณการจัดเก็บขยะเพิ่มขึ้น(เที่ยว/วัน)</t>
  </si>
  <si>
    <t>CSF 6  การบังคับใช้กฎหมายในการจัดการขยะมูลฝอย</t>
  </si>
  <si>
    <t>KPI 6.1 จำนวนหน่วยงานที่มีการใช้กฎหมายที่เกี่ยวข้องกับการบริหารจัดการขยะมูลฝอย</t>
  </si>
  <si>
    <t>Data 6.1.1 จำนวนองค์กรปกครองส่วนท้องถิ่นที่มีเทศบัญญัติ/ข้อกำหนดท้องถิ่นการจัดการขยะมูลฝอย</t>
  </si>
  <si>
    <t>Data 6.1.2 จำนวนครั้งของการแก้ปัญหาเรื่องร้องเรียนแก้ปัญหาขยะมูลฝอย</t>
  </si>
  <si>
    <t>เรื่อง</t>
  </si>
  <si>
    <t>CSF 7 หน่วยงานที่เกี่ยวข้องปฏิบัติตามมาตรการป้องกันแก้ไข และติดตามตรวจสอบผลกระทบสิ่งแวดล้อมจากปัญหาขยะมูลฝอยที่กำหนดไว้</t>
  </si>
  <si>
    <t>KPI 7.1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</t>
  </si>
  <si>
    <t>Data 7.1.1 จำนวนหน่วยราชการที่เกี่ยวข้องปฏิบัติมาตรการป้องกันแก้ไขและติดตามตรวจสอบผลกระทบสิ่งแวดล้อมจากปัญหาขยะที่กำหนดไว้</t>
  </si>
  <si>
    <t>Data 7.1.2 จำนวนข้อร้องเรียนด้านปัญหาขยะมูลฝอย</t>
  </si>
  <si>
    <t>Data 7.1.3 ร้อยละที่ลดลงของข้อร้องเรียนด้านปัญหาขยะมูลฝอย</t>
  </si>
  <si>
    <t>ร้อยละ</t>
  </si>
  <si>
    <t>VC 3 : การส่งเสริมการมีส่วนร่วมของชุมชน</t>
  </si>
  <si>
    <t>CSF 8 การส่งเสริมการลดปริมาณน้ำเสียและขยะต่อครัวเรือน</t>
  </si>
  <si>
    <t>KPI 8.1 ปริมาณขยะมูลฝอยต่อครัวเรือนลดลง</t>
  </si>
  <si>
    <t>Data 8.1.1 จำนวนครัวเรือนจำแนกตามเขตการปกครอง</t>
  </si>
  <si>
    <t>ครัวเรือน</t>
  </si>
  <si>
    <t>สำนักงานสถิติแห่งชาติ</t>
  </si>
  <si>
    <t>สพค</t>
  </si>
  <si>
    <t>Data 8.1.2 ปริมาณขยะมูลฝอยที่รวบรวมแล้วเก็บขนได้ จำแนกตามเขตการปกครอง</t>
  </si>
  <si>
    <t>KPI 8.2 อัตราการเกิดขยะมูลฝอยเทียบกับจำนวนประชากรต่อวัน</t>
  </si>
  <si>
    <t>Data 8.2.1 จำนวนประชากรตามทะเบียนจำแนกตามเขตการปกครอง</t>
  </si>
  <si>
    <t>กรมการปกครอง</t>
  </si>
  <si>
    <t>Data 8.2.2 จำนวนประชากรที่อยู่จริงในจังหวัดจำแนกตามเขตการปกครอง</t>
  </si>
  <si>
    <t>Data 8.2.3 ปริมาณขยะมูลฝอยที่จัดเก็บ/เก็บขนได้ จำแนกตามเขตการปกครอง</t>
  </si>
  <si>
    <t>Data 8.2.4 ปริมาณขยะตกค้างจำแนกตามเขตการปกครอง</t>
  </si>
  <si>
    <t>CSF 9 การส่งเสริมการคัดแยกขยะ/ลดปริมาณน้ำเสีย</t>
  </si>
  <si>
    <t>KPI 9.1 ร้อยละของครัวเรือนที่มีการคัดแยกขยะ</t>
  </si>
  <si>
    <t>Data 9.1.1 จำนวนชุมชน/หมู่บ้านที่มีการคัดแยกขยะมูลฝอยจำแนกตามเขตการปกครอง</t>
  </si>
  <si>
    <t>Data 9.1.2 จำนวนครัวเรือนจำแนกตามเขตการปกครอง</t>
  </si>
  <si>
    <t>สพค,เหมือน 8.1.1</t>
  </si>
  <si>
    <t>KPI 9.2 จำนวนครัวเรือนที่ได้รับการส่งเสริมความรู้เรื่องการคัดแยกขยะ</t>
  </si>
  <si>
    <t>Data 9.2.1 จำนวนครั้งในการถ่ายทอดองค์ความรู้เรื่องการคัดแยกขยะให้แก่ครัวเรือนจำแนกตามเขตการปกครอง</t>
  </si>
  <si>
    <t>Data 9.2.2 จำนวนครัวเรือนที่เข้ารับการถ่ายทอดองค์ความรู้เรื่องการคัดแยกขยะให้แก่ครัวเรือนจำแนกตามเขตการปกครอง</t>
  </si>
  <si>
    <t>KPI 9.3 สัดส่วนของครัวเรือนที่ได้รับบริการจากภาครัฐในการแยกขยะมูลฝอยเพิ่มขึ้น</t>
  </si>
  <si>
    <t>Data 9.3.1 จำนวนภาชนะรองรับขยะจำแนกตามประเภทขยะและเขตการปกครอง</t>
  </si>
  <si>
    <t>Data 9.3.2 จำนวนครัวเรือนจำแนกตามเขตการปกครอง</t>
  </si>
  <si>
    <t>Data 9.3.3 ปริมาณขยะตกค้างในแต่ละพื้นที่เขตการปกครอง</t>
  </si>
  <si>
    <t>Data 9.3.4 ปริมาณขยะที่จัดเก็บในแต่ละวัน</t>
  </si>
  <si>
    <t>Data 9.3.5 จำนวนสถานที่เก็บรวบรวมขยะมูลฝอยจากการคัดแยก</t>
  </si>
  <si>
    <t>แห่ง</t>
  </si>
  <si>
    <t>Data 9.3.6 จำนวนสถานที่กำจัดขยะมูลฝอย</t>
  </si>
  <si>
    <t>CSF 10 การส่งเสริมการนำน้ำเสียและขยะมูลฝอยกลับมาใช้ประโยชน์</t>
  </si>
  <si>
    <t>KPI 10.1 ร้อยละของครัวเรือนที่มีการทำโครงการขยะมูลฝอยกลับมาใช้ประโยชน์มากขึ้น</t>
  </si>
  <si>
    <t>Data 10.1.1 จำนวนครัวเรือนจำแนกตามเขตการปกครอง</t>
  </si>
  <si>
    <t>Data 10.1.2 จำนวนชุมชน/หมู่บ้านที่มีการทำขยะกลับมาใช้ประโยชน์</t>
  </si>
  <si>
    <t>Data 10.1.3 จำนวนชุมชน/หมู่บ้านจำแนกตามเขตการปกครอง</t>
  </si>
  <si>
    <t>ที่ทำการปกครองจังหวัดกระบี่</t>
  </si>
  <si>
    <t>จำนวนชุมชน/หมู่บ้านจำแนกตามเขตการปกครอง-  จำนวนหมู่บ้าน</t>
  </si>
  <si>
    <t xml:space="preserve">หมู่บ้าน </t>
  </si>
  <si>
    <t>จำนวนชุมชน/หมู่บ้านจำแนกตามเขตการปกครอง -  อำเภอเมืองกระบี่</t>
  </si>
  <si>
    <t>จำนวนชุมชน/หมู่บ้านจำแนกตามเขตการปกครอง -  อำเภอเขานม</t>
  </si>
  <si>
    <t>จำนวนชุมชน/หมู่บ้านจำแนกตามเขตการปกครอง  - อำเภอเกาะลันตา</t>
  </si>
  <si>
    <t xml:space="preserve"> จำนวนชุมชน/หมู่บ้านจำแนกตามเขตการปกครอง- อำเภอคลองท่อม</t>
  </si>
  <si>
    <t>จำนวนชุมชน/หมู่บ้านจำแนกตามเขตการปกครอง - อำเภออ่าวลึก</t>
  </si>
  <si>
    <t>จำนวนชุมชน/หมู่บ้านจำแนกตามเขตการปกครอง - อำเภอปลายพระยา</t>
  </si>
  <si>
    <t>จำนวนชุมชน/หมู่บ้านจำแนกตามเขตการปกครอง - อำเภอลำทับ</t>
  </si>
  <si>
    <t>จำนวนชุมชน/หมู่บ้านจำแนกตามเขตการปกครอง - อำเภอเหนือคลอง</t>
  </si>
  <si>
    <t>จำนวนชุมชน/หมู่บ้านจำแนกตามเขตการปกครอง-  จำนวนชุมชน</t>
  </si>
  <si>
    <t>ชุมชน</t>
  </si>
  <si>
    <t>จำนวนชุมชน/หมู่บ้านจำแนกตามเขตการปกครอง - อำเภอเมืองกระบี่</t>
  </si>
  <si>
    <t>มีอำเภอเดียว</t>
  </si>
  <si>
    <t>CSF 11 การบำบัดน้ำเสียครัวเรือน</t>
  </si>
  <si>
    <t>KPI 11.1 ร้อยละที่เพิ่มขึ้นของครัวเรือนที่ติดตั้งระบบบำบัดน้ำเสีย</t>
  </si>
  <si>
    <t>Data 11.1.1 จำนวนครัวเรือนทั้งสิ้นจำแนกตามเขตการปกครอง</t>
  </si>
  <si>
    <t>Data 11.1.2 จำนวนครัวเรือนที่ติดตั้งระบบบำบัดน้ำเสียจำแนกตามเขตการปกครอง</t>
  </si>
  <si>
    <t>VC 4 : พัฒนาและปรับปรุงสถานที่กำจัดขยะมูลฝอย/เทคโนโลยีเพื่อเพิ่มประสิทธิภาพการกำจัดขยะ/แปรรูปขยะ/น้ำเสีย</t>
  </si>
  <si>
    <t>CSF 12 พัฒนาปรับปรุงฟื้นฟูสถานที่กำจัดขยะมูลฝอย</t>
  </si>
  <si>
    <t>KPI 12.1 จำนวนสถานที่กำจัดขยะได้รับการพัฒนาปรับปรุงและฟื้นฟู</t>
  </si>
  <si>
    <t>Data 12.1.1 จำนวนสถานที่กำจัดขยะมูลฝอย</t>
  </si>
  <si>
    <t>Data 12.1.2 จำนวนสถานที่กำจัดขยะที่ได้รับการพัฒนาปรับปรุงฟื้นฟู</t>
  </si>
  <si>
    <t>สำนักงานสิ่งแวดล้อมภาคที่ 15 ภูเก็ต</t>
  </si>
  <si>
    <t>Data 12.1.3 ร้อยละที่เพิ่มขึ้นของสถานที่กำจัดขยะที่ได้รับการพัฒนาปรับปรุงและฟื้นฟู</t>
  </si>
  <si>
    <t>CSF 13  ความร่วมมือของเครือข่ายชุมชนในการบริหารจัดการขยะ</t>
  </si>
  <si>
    <t>KPI 13.1 เครือข่ายชุมชนในการบริหารจัดการขยะ</t>
  </si>
  <si>
    <t>Data 13.1.1 จำนวนชุมชนที่มีการบริหารจัดการขยะ</t>
  </si>
  <si>
    <t>Data 13.1.2 จำนวนสมาชิกของเครือข่ายชุมชนการบริหารจัดการขยะ</t>
  </si>
  <si>
    <t>CSF 14  การฟื้นฟูคุณภาพน้ำ</t>
  </si>
  <si>
    <t>KPI 14.1 ร้อยละที่เพิ่มขึ้นของแหล่งน้ำหรือจุดที่ฟื้นฟู/เฝ้าระวังรักษาคุณภาพน้ำ</t>
  </si>
  <si>
    <t>Data 14.1.1 จำนวนแหล่งหรือจุดพื้นฟู/เฝ้าระวังคุณภาพน้ำ</t>
  </si>
  <si>
    <t>จุด</t>
  </si>
  <si>
    <t>KPI 14.2 คุณภาพน้ำที่อยู่ในเกณฑ์มาตรฐาน</t>
  </si>
  <si>
    <t>Data 14.2.1 ร้อยละของสถานีการตรวจวัดคุณภาพน้ำที่มีคุณภาพผ่านเกณฑ์ประเภทที่ 3 คือแหล่งน้ำได้รับน้ำทิ้งจากกิจกรรมบางประเภท และสามารถเป็นประโยชน์เพื่อการอุปโภคและบริโภคโดยต้องผ่านการฆ่าเชื้อโรคและผ่านกระบวนการปรับปรุงคุณภาพน้ำเป็นพิเศษก่อน</t>
  </si>
  <si>
    <t>CSF 15  การฟื้นฟูพื้นที่ทิ้ง/ฝัง/กลบขยะ</t>
  </si>
  <si>
    <t>KPI 15.1 ร้อยละที่เพิ่มขึ้นของพื้นที่ที่ได้รับการฟื้นฟูของแหล่งที่ทิ้งขยะหรือที่ฝังกลบขยะ</t>
  </si>
  <si>
    <t>Data 15.1.1 จำนวนแหล่งทิ้ง/ฝังกลบขยะ จำแนกตามเขตการปกครอง</t>
  </si>
  <si>
    <t>Data 15.1.2 จำนวนเนื้อที่ แหล่งทิ้ง/ฝังกลบขยะที่ได้รับการฟื้นฟู จำแนกตามวิธีการเขตการปกครอง</t>
  </si>
  <si>
    <t>CSF 16  เฝ้าระวังและตรวจสอบมลภาวะทางน้ำ</t>
  </si>
  <si>
    <t>KPI 16.1 จำนวนครั้งของการตรวจวัดคุณภาพน้ำกรณีเหตุร้องเรียน</t>
  </si>
  <si>
    <t>Data 16.1.1 จำนวนเรื่องร้องเรียนปัญหามลพิษทางน้ำ</t>
  </si>
  <si>
    <t>Data 16.1.2 จำนวนครั้งของการตรวจวัดคุณภาพน้ำ</t>
  </si>
  <si>
    <t>จำนวนครั้งของการตรวจวัดคุณภาพน้ำ -น้ำผิวดิน</t>
  </si>
  <si>
    <t>ครั้ง</t>
  </si>
  <si>
    <t>จำนวนครั้งของการตรวจวัดคุณภาพน้ำ  -น้ำทะเล</t>
  </si>
  <si>
    <t xml:space="preserve">Data 16.1.3 จำนวนพื้นที่ตัวอย่างที่มีคุณภาพน้ำทะเลอยู่ในเกณฑ์มาตรฐานดี(มาตรฐานคุณภาพน้ำทะเล พารามิเตอร์ความโปร่งใส สำหรับวัดน้ำทะเล ลดลงจากสภาพธรรมชาติ) </t>
  </si>
  <si>
    <t xml:space="preserve"> - ร้อยละของจำนวนพื้นที่ตัวอย่างที่มีคุณภาพน้ำทะเลอยู่ในเกณฑ์มาตรฐานดีต่อจำนวนสถานี (รวม)</t>
  </si>
  <si>
    <t>คำนวณเอง</t>
  </si>
  <si>
    <t>ร้อยละของจำนวนพื้นที่ตัวอย่างที่มีคุณภาพน้ำทะเลอยู่ในเกณฑ์มาตรฐานดีต่อจำนวนสถานี (รวม) - ครั้งที่ 1 เดือนมีนาคม (ฤดูแล้ง)</t>
  </si>
  <si>
    <t xml:space="preserve"> - จำนวนพื้นที่ตัวอย่างที่มีคุณภาพน้ำทะเลอยู่ในเกณฑ์มาตรฐานดี</t>
  </si>
  <si>
    <t>ร้อยละของจำนวนพื้นที่ตัวอย่างที่มีคุณภาพน้ำทะเลอยู่ในเกณฑ์มาตรฐานดีต่อจำนวนสถานี (รวม) - จำนวนสถานี</t>
  </si>
  <si>
    <t xml:space="preserve"> - ร้อยละของจำนวนพื้นที่ตัวอย่างที่มีคุณภาพน้ำทะเลอยู่ในเกณฑ์มาตรฐานดีต่อจำนวนสถานี</t>
  </si>
  <si>
    <t>ร้อยละของจำนวนพื้นที่ตัวอย่างที่มีคุณภาพน้ำทะเลอยู่ในเกณฑ์มาตรฐานดีต่อจำนวนสถานี - ครั้งที่ 2 เดือนกรกฎาคม (ฤดูฝน)</t>
  </si>
  <si>
    <t>ร้อยละของจำนวนพื้นที่ตัวอย่างที่มีคุณภาพน้ำทะเลอยู่ในเกณฑ์มาตรฐานดีต่อจำนวนสถานี - จำนวนพื้นที่ตัวอย่างที่มีคุณภาพน้ำทะเลอยู่ในเกณฑ์มาตรฐานดี</t>
  </si>
  <si>
    <t>ร้อยละของจำนวนพื้นที่ตัวอย่างที่มีคุณภาพน้ำทะเลอยู่ในเกณฑ์มาตรฐานดีต่อจำนวนสถานี - จำนวนสถานี</t>
  </si>
  <si>
    <t>CSF 17  การตรวจมาตรฐานเครื่อง/เทคโนโลยี/บ่อขยะ</t>
  </si>
  <si>
    <t>KPI 17.1 จำนวนครั้งของการตรวจสอบสถานที่กำจัดขยะมูลฝอยจำแนกตามเขตการปกครอง</t>
  </si>
  <si>
    <t>Data 17.1.1 จำนวนครั้งของการตรวจสอบสถานที่กำจัดขยะมูลฝอยจำแนกตามเขตการปกครอง</t>
  </si>
  <si>
    <t>KPI 17.2 จำนวนครั้งของการตรวจเช็คเครื่องมือเครื่องจักรในการจัดเก็บและขนถ่ายขยะมูลฝอย</t>
  </si>
  <si>
    <t>Data 17.2.1 จำนวนครั้งของการตรวจเช็คเครื่องมือเครื่องจักรในการจัดเก็บและขนถ่ายขยะมูลฝอย</t>
  </si>
  <si>
    <t>CSF 18  สนับสนุนอุตสาหกรรมรีไซเคิลขยะ</t>
  </si>
  <si>
    <t>KPI 18.1 ร้อยละที่เพิ่มขึ้นของความสามารถในการรีไซเคิลขยะรวมของจังหวัด</t>
  </si>
  <si>
    <t>Data 18.1.1 จำนวนสถานประกอบการที่ใช้วัสดุเหลือใช้เป็นวัตถุดิบในการผลิตสินค้ารีไซเคิล</t>
  </si>
  <si>
    <t>สำนักงานอุตสาหกรรมจังหวัดกระบี่</t>
  </si>
  <si>
    <t>Data 18.1.2 กำลังการผลิตของสถานประกอบการอุตสาหกรรมรีไซเคิล</t>
  </si>
  <si>
    <t>Data 18.1.3 ปริมาณวัสดุดิบที่เป็นขยะซึ่งสถานประกอบการอุตสาหกรรมในจังหวัดนำมารีไซเคิล</t>
  </si>
  <si>
    <t>KPI 18.2 ร้อยละของสถานประกอบการอุตสาหกรรมประเภทรีไชเคิลที่มีการนำเทคโนโลยีสะอาดมาใช้ในกระบวนการผลิต</t>
  </si>
  <si>
    <t>Data 18.2.1 จำนวนสถานประกอบการอุตสาหกรรมประเภทรีไชเคิลในจังหวัด</t>
  </si>
  <si>
    <t>Data 18.2.2 สถานประกอบการอุตสาหกรรมประเภทรีไชเคิลในจังหวัดที่นำเทคโนโลยีสะอาดมาใช้</t>
  </si>
  <si>
    <t>CSF 19  ผลิตพลังงานชีวภาพจากขยะ</t>
  </si>
  <si>
    <t>KPI 19.1 จำนวนโครงการที่ดำเนินการผลิตกระแสไฟฟ้าจากพลังงานชีวภาพขึ้น (MW) ในจังหวัด</t>
  </si>
  <si>
    <t>Data 19.1.1 จำนวนโครงการศึกษาวิจัยการผลิตกระไฟฟ้าจากพลังงานชีวะมวลในจังหวัด</t>
  </si>
  <si>
    <t>โครงการ</t>
  </si>
  <si>
    <t>สำนักงานพลังงานจังหวัดกระบี่</t>
  </si>
  <si>
    <t>Data 19.1.2 รายงานการศึกษาวิจัยที่เกี่ยวกับการผลิตกระแสไฟฟ้าจากพลังงานชีวะมวลในจังหวัด</t>
  </si>
  <si>
    <t>NA</t>
  </si>
  <si>
    <t>Data 19.1.3 จำนวนสถานประกอบการที่สนใจเข้ามาลงทุนผลิตกระแสไฟฟ้าจากพลังงานชีวะมวลในจังหวัด</t>
  </si>
  <si>
    <t>ราย</t>
  </si>
  <si>
    <t>CSF 20  ผลิตพลังงานทางเลือกจากน้ำเสียและขยะ</t>
  </si>
  <si>
    <t>KPI 20.1 จำนวนครั้งที่มีการผลิตเชื้อเพลิงจากขยะเพิ่มขึ้น (ลิตร)</t>
  </si>
  <si>
    <t>Data 20.1.1 จำนวนครั้งที่มีการอบรมการผลิตเชื้อเพลิงจากขยะ/น้ำเสีย/วัสดุทางการเกษตร</t>
  </si>
  <si>
    <t>ไม่มี</t>
  </si>
  <si>
    <t>Data 20.1.2 จำนวนผู้เข้ารับการอบรมการผลิตเชื้อเพลิงจากขยะ/น้ำเสีย/วัสดุทางการเกษตร</t>
  </si>
  <si>
    <t>VC 5 : การติดตามประเมินผลตรวจสอบและควบคุมการดำเนินงาน</t>
  </si>
  <si>
    <t>CSF 21 กำหนดและจำแนกเขตพื้นที่ปัญหาและ/หรือมีแนวโน้มที่จะเกิดปัญหาขึ้นในอนาคต</t>
  </si>
  <si>
    <t>KPI 21.1 ตั้งคณะทำงานเพื่อกำหนดและจำแนกเขตพื้นที่ปัญหาและ/หรือมีแนวโน้มที่จะเกิดปัญหาขึ้นในอนาคต</t>
  </si>
  <si>
    <t>Data 21.1.1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</t>
  </si>
  <si>
    <t>CSF 22 คัดเลือกมาตรการจัดการป้องกัน แก้ไขหรือฟื้นฟูพื้นที่ตามความเหมาะสม</t>
  </si>
  <si>
    <t>KPI 22.1 ตั้งคณะทำงานเพื่อกำหนดมาตรการจัดการป้องกัน แก้ไขหรือฟื้นฟูพื้นที่ตามความเหมาะสม</t>
  </si>
  <si>
    <t>Data 22.1.1 ความถี่การประชุมคณะทำงานเพื่อกำหนดมาตรการจัดการป้องกัน แก้ไขหรือฟื้นฟูพื้นที่ตามความเหมาะสม</t>
  </si>
  <si>
    <t>CSF 23 ป้องกันพื้นที่เสี่ยงต่อการเกิดปัญหาซ้ำ</t>
  </si>
  <si>
    <t>KPI 23.1 พื้นที่ที่ได้รับการบริหารจัดการเพื่อป้องกันพื้นที่เสี่ยงต่อการเกิดปัญหาซ้ำ</t>
  </si>
  <si>
    <t>Data 23.1.1 พื้นที่ที่ได้รับการบริหารจัดการเพื่อป้องกันพื้นที่เสี่ยงต่อการเกิดปัญหาซ้ำ</t>
  </si>
  <si>
    <t>CSF 24 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</si>
  <si>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KPI 24.1 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</si>
  <si>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Data 24.1.1 ความถี่การประชุม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</si>
  <si>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CSF 25 จัดทำระบบประเมินผลการดำเนินงานป้องกันและแก้ไขปัญหาในระดับพื้นที่</t>
  </si>
  <si>
    <t>KPI 25.1 จัดทำระบบประเมินผลการดำเนินงานป้องกันและแก้ไขปัญหาในระดับพื้นที่</t>
  </si>
  <si>
    <t>Data 25.1.1 รายงานการประเมินผลการดำเนินงานป้องกันและแก้ไขปัญหาในระดับพื้นที่</t>
  </si>
  <si>
    <t>การท่องเที่ยว</t>
  </si>
  <si>
    <t xml:space="preserve">VC1 : วางยุทธศาสตร์/แผนการท่องเที่ยว 
VC2: พัฒนาระบบบริหาร จัดการ การท่องเที่ยว 
</t>
  </si>
  <si>
    <t>CSF 1 การรวบรวมและจัดทำข้อมูลสารสนเทศและจัดเก็บอง์ความรู้ด้านการท่องเที่ยว</t>
  </si>
  <si>
    <t>KPI 1.1: จำนวนนักท่องเที่ยว แยกตามสัญชาติ</t>
  </si>
  <si>
    <t>Data 1.1.1 จำนวนเที่ยวบินที่ลงมาในจังหวัด  (รวมทั้งในประเทศและต่างประเทศ)</t>
  </si>
  <si>
    <t>เที่ยว</t>
  </si>
  <si>
    <t>ท่าอากาศยานกระบี่</t>
  </si>
  <si>
    <t>จำนวนเที่ยวบินที่ลงมาในจังหวัด  (รวมทั้งในประเทศและต่างประเทศ) - ภายในประเทศ</t>
  </si>
  <si>
    <t>จำนวนเที่ยวบินที่ลงมาในจังหวัด  (รวมทั้งในประเทศและต่างประเทศ) - ต่างประเทศ</t>
  </si>
  <si>
    <t>Data 1.1.2 จำนวนเที่ยวรถที่เข้ามาในจังหวัด</t>
  </si>
  <si>
    <t>คัน</t>
  </si>
  <si>
    <t>สำนักงานขนส่งจังหวัดกระบี่</t>
  </si>
  <si>
    <t>รวมเที่ยวไป-กลับ</t>
  </si>
  <si>
    <t>Data 1.1.3 จำนวนเที่ยวเรือที่เข้ามาในจังหวัด (ต่างจังหวัด และภายในจังหวัด)</t>
  </si>
  <si>
    <t>ลำ</t>
  </si>
  <si>
    <t>สำนักงานเจ้าท่าภูมิภาคสาขากระบี่</t>
  </si>
  <si>
    <t>จำนวนเที่ยวเรือที่เข้ามาในจังหวัด (ต่างจังหวัด และภายในจังหวัด)     -  ออก</t>
  </si>
  <si>
    <t xml:space="preserve"> จำนวนเที่ยวเรือที่เข้ามาในจังหวัด (ต่างจังหวัด และภายในจังหวัด)    -  เข้า</t>
  </si>
  <si>
    <t>Data 1.1.4 จำนวนผู้โดยสารท่าอากาศยานกระบี่</t>
  </si>
  <si>
    <t>จำนวนผู้โดยสารท่าอากาศยานกระบี่ ภายในประเทศ</t>
  </si>
  <si>
    <t>จำนวนผู้โดยสารท่าอากาศยานกระบี่ ขาลง</t>
  </si>
  <si>
    <t>จำนวนผู้โดยสารท่าอากาศยานกระบี่ ขาขึ้น</t>
  </si>
  <si>
    <t>จำนวนผู้โดยสารท่าอากาศยานกระบี่ ต่างประเทศ</t>
  </si>
  <si>
    <t>Data 1.1.5 ประมาณการจำนวนของผู้มาเยี่ยมเยือน ชาวไทย และต่างประเทศ</t>
  </si>
  <si>
    <t>สำนักงานการท่องเที่ยวและกีฬาจังหวัดกระบี่</t>
  </si>
  <si>
    <t>ประมาณการจำนวนของผู้มาเยี่ยมเยือน จำนวนผู้เยี่ยมเยือนรวม</t>
  </si>
  <si>
    <t>ประมาณการจำนวนของผู้มาเยี่ยมเยือน ชาวไทย</t>
  </si>
  <si>
    <t>ประมาณการจำนวนของผู้มาเยี่ยมเยือน ชาวต่างประเทศ</t>
  </si>
  <si>
    <t>Data 1.1.6 ร้อยละของผู้มาเยี่ยมเยือน ชาวไทย และต่างประเทศ</t>
  </si>
  <si>
    <t>สำนักงานการท่องเที่ยวและกีฬาจังหวัดกระบี่/
การท่องเที่ยวแห่งประเทศไทย สำนักงานกระบี่</t>
  </si>
  <si>
    <t>ร้อยละของผู้มาเยี่ยมเยือน ชาวไทย</t>
  </si>
  <si>
    <t>ร้อยละของผู้มาเยี่ยมเยือน ชาวต่างประเทศ</t>
  </si>
  <si>
    <t>KPI 1.2: ค่าใช้จ่ายของนักท่องเที่ยวต่อหัว/ต่อวัน</t>
  </si>
  <si>
    <t>Data 1.2.1 ค่าใช้จ่ายของนักท่องเที่ยวต่อหัว/ต่อวัน</t>
  </si>
  <si>
    <t>บาท/หัว</t>
  </si>
  <si>
    <t>Data 1.2.2 รายได้จากการท่องเที่ยวของจังหวัดกระบี่</t>
  </si>
  <si>
    <t>ล้านบาท</t>
  </si>
  <si>
    <t>รายได้จากการท่องเที่ยวของจังหวัดกระบี่      - ชาวไทย</t>
  </si>
  <si>
    <t>รายได้จากการท่องเที่ยวของจังหวัดกระบี่      - ชาวต่างชาติ</t>
  </si>
  <si>
    <t>KPI 1.3: ระยะเวลาการเข้าพักเฉลี่ยของนักท่องเที่ยว</t>
  </si>
  <si>
    <t>Data 1.3.1 ระยะเวลาการเข้าพักเฉลี่ยของนักท่องเที่ยว</t>
  </si>
  <si>
    <t>วัน</t>
  </si>
  <si>
    <t>KPI 1.4: จำนวนสถานประกอบการธุรกิจท่องเที่ยว อาทิ โรงแรม บริษัททัวร์ ร้านเช่ารถ</t>
  </si>
  <si>
    <t>Data 1.4.1 จำนวนผู้ประกอบการ แยกตามประเภทของกิจกรรมการท่องเที่ยว (กลุ่มผู้ประกอบการด้านผจญภัย ด้านการดำน้ำ)</t>
  </si>
  <si>
    <t xml:space="preserve">สำนักงานพาณิชย์จังหวัดกระบี่ (พัฒนาธุรกิจการค้า) </t>
  </si>
  <si>
    <t>สำนักงานทะเบียนธุรกิจนำเที่ยวและมัคคุเทศก์ ภาคใต้เขต 3</t>
  </si>
  <si>
    <t>Data 1.4.2 จำนวนสถานประกอบการที่พักทั้งหมดที่มีใบอนุญาติ - รวม</t>
  </si>
  <si>
    <t>KPI 1.5: จำนวนแหล่งท่องเที่ยวและกิจกรรมการท่องเที่ยวของจังหวัด</t>
  </si>
  <si>
    <t>Data 1.5.1 จำนวนแหล่งท่องเที่ยวและกิจกรรมการท่องเที่ยวของจังหวัด</t>
  </si>
  <si>
    <t xml:space="preserve">การท่องเที่ยวแห่งประเทศไทย </t>
  </si>
  <si>
    <t>(website)</t>
  </si>
  <si>
    <t>KPI 1.6: รูปแบบการเดินทางของนักท่องเที่ยวและข้อมูลต่างๆ ที่เกี่ยวข้อง</t>
  </si>
  <si>
    <t>Data 1.6.1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</t>
  </si>
  <si>
    <t xml:space="preserve">สำนักงานสถิติแห่งชาติ </t>
  </si>
  <si>
    <t>(โครงการสำรวจพฤติกรรมการเดินทางท่องเที่ยวของชาวไทย)</t>
  </si>
  <si>
    <t xml:space="preserve">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เดินทางท่องเที่ยว</t>
  </si>
  <si>
    <t xml:space="preserve">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ไม่พักค้างคืน (นักทัศนาจร)</t>
  </si>
  <si>
    <t xml:space="preserve">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พักค้างคืน (นักท่องเที่ยว)</t>
  </si>
  <si>
    <t xml:space="preserve">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ไม่พักค้างคืน และพักค้างคืน</t>
  </si>
  <si>
    <t xml:space="preserve">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ไม่เดินทางท่องเที่ยว</t>
  </si>
  <si>
    <t>Data 1.6.2  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ของผู้ที่อยู่อาศัยในจังหวัดกระบี่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</si>
  <si>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เยี่ยมญาติ/ เพื่อน/  เยี่ยมครอบครัว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</si>
  <si>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ติดต่อธุรกิจ/ ปฏิบัติราชการ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</si>
  <si>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เข้าร่วมประชุมสัมมนา/ร้อยละของประชาชนที่มีอายุ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ดูงาน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</si>
  <si>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กินอาหารต่างจังหวัด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</si>
  <si>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ซื้อของ/ ช้อปปิ้ง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</si>
  <si>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เล่น/ ดูกีฬา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</si>
  <si>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รักษาตัว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</si>
  <si>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ชอบเดินทาง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</si>
  <si>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เบื่องาน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</si>
  <si>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ไหว้พระ/ปฏิบัติธรรม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</si>
  <si>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ต้องการ/พักผ่อน/เปลี่ยนบรรยากาศ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</si>
  <si>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เข้าร่วมงานเทศกาล/งานประเพณี</t>
  </si>
  <si>
    <t>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อื่นๆ</t>
  </si>
  <si>
    <t xml:space="preserve">CSF 2 พัฒนามาตรฐานด้านความปลอดภัยด้านการท่องเที่ยวในชีวิตและทรัพย์สิน
</t>
  </si>
  <si>
    <t>KPI 2.1: จำนวนและประเภทการร้องเรียนของนักท่องเที่ยว</t>
  </si>
  <si>
    <t xml:space="preserve">Data 2.1.1 จำนวนจุด และช่องทางการแจ้งเหตุ </t>
  </si>
  <si>
    <t xml:space="preserve">สถานีตำรวจท่องเที่ยว 3
</t>
  </si>
  <si>
    <t>ศูนย์ดำรงธรรมจังหวัดกระบี่</t>
  </si>
  <si>
    <t>KPI 2.2: จำนวนคดีความที่เกิดขึ้นกับนักท่องเที่ยว</t>
  </si>
  <si>
    <t xml:space="preserve"> Data 2.2.1 จำนวนคดีความที่เกิดขึ้นกับนักท่องเที่ยว</t>
  </si>
  <si>
    <t>คดี</t>
  </si>
  <si>
    <t xml:space="preserve">สำนักงานการท่องเที่ยวและกีฬาจังหวัดกระบี่ </t>
  </si>
  <si>
    <t>ศูนย์แก้ไขปัญหาการหลอกหลวงและช่วยเหลือนักท่องเที่ยวจังหวัดกระบี่</t>
  </si>
  <si>
    <t xml:space="preserve">สถานีตำรวจท่องเที่ยว 3
 </t>
  </si>
  <si>
    <t>KPI 2.3: จำนวนเจ้าหน้าที่รักษาความปลอดภัย</t>
  </si>
  <si>
    <t>Data 2.3.1 จำนวนตำรวจ / Life guard ต่อนักท่องเที่ยว</t>
  </si>
  <si>
    <t>สถานีตำรวจท่องเที่ยว 3</t>
  </si>
  <si>
    <t>Data 2.3.2 จำนวนเจ้าหน้าที่รักษาความปลอดภัย (เฉพาะในอุทยาน)</t>
  </si>
  <si>
    <t>KPI 2.4: จำนวนโครงการที่เกี่ยวข้องกับความปลอดภัยของนักท่องเที่ยว</t>
  </si>
  <si>
    <t>Data 2.4.2 โครงการพัฒนาให้บริการที่ดีแก่นักท่องเที่ยว (ความปลอดภัยแก่นักท่องเที่ยว)</t>
  </si>
  <si>
    <t xml:space="preserve">สถานีตำรวจท่องเที่ยว 3 </t>
  </si>
  <si>
    <t xml:space="preserve">องค์การบริหารส่วนจังหวัดกระบี่ </t>
  </si>
  <si>
    <t xml:space="preserve">อบต.เกาะลันตาใหญ่ </t>
  </si>
  <si>
    <t>KPI 2.5: จำนวนอุบัติเหตุที่เกิดขึ้นกับนักท่องเที่ยว</t>
  </si>
  <si>
    <t>Data 2.5.1 จุดที่เกิดเหตุ (อุบัติเหตุ คดี) ซ้ำซาก</t>
  </si>
  <si>
    <t>KPI 2.6 จำนวนอุบัติเหตุทางทะเล</t>
  </si>
  <si>
    <t>Data 2.6.1 จำนวนทีมกู้ภัย กู้ชีพทางทะเล</t>
  </si>
  <si>
    <t>ทีม</t>
  </si>
  <si>
    <t>สำนักงานป้องกันและบรรเทาสาธารณภัยจังหวัดกระบี่</t>
  </si>
  <si>
    <t>Data 2.6.2 จำนวนครั้งของการเกิดอุบัติเหตุทางทะเล</t>
  </si>
  <si>
    <t xml:space="preserve">CSF 3 พัฒนาแนวทางการป้องกันภัยพิบัติ
</t>
  </si>
  <si>
    <t>KPI 3.1 จำนวนครั้งของการเกิดภัยพิบัติ</t>
  </si>
  <si>
    <t>Data 3.1.1 จำนวนครั้งของการเกิดภัยพิบัติ</t>
  </si>
  <si>
    <t>KPI 3.2 พื้นที่เสี่ยงของการเกิดภัยพิบัติ</t>
  </si>
  <si>
    <t>Data 3.2.1  ข้อมูลพื้นที่ที่เกิดภัยพิบัติในอดีต</t>
  </si>
  <si>
    <t>อำเภอ</t>
  </si>
  <si>
    <t>ปี 59 ยกเว้นอ.เขาพนม</t>
  </si>
  <si>
    <t>Data 3.2.2  การเตือนภัยนักท่องเที่ยว บริเวณจุดที่ต้องเฝ้าระวัง</t>
  </si>
  <si>
    <t>KPI 3.3 มูลค่าความเสียหายจากภัยพิบัติ</t>
  </si>
  <si>
    <t>Data 3.3.1 มูลค่าความเสียหายจากภัยพิบัติ</t>
  </si>
  <si>
    <t>บาท</t>
  </si>
  <si>
    <t>KPI 3.4 จำนวนบ้านเรือน โรงแรม สถานบริการที่ได้รับความเสียหาย</t>
  </si>
  <si>
    <t>Data 3.4.1 จำนวนสถานบริการ โรงแรมที่ได้รับความเสียหาย</t>
  </si>
  <si>
    <t>รับเป็นเจ้าภาพแต่ยังไม่มีข้อมูล</t>
  </si>
  <si>
    <t>Data 3.4.2 จำนวนครัวเรือนที่ได้รับผลกระทบ หรือได้รับความเสียหาย</t>
  </si>
  <si>
    <t>KPI 3.5 มูลค่าเงินช่วยเหลือ</t>
  </si>
  <si>
    <t>Data 3.5.1 มูลค่าเงินช่วยเหลือ</t>
  </si>
  <si>
    <t>KPI 3.6 การตรวจสภาพมาตรฐานของเรือท่องเที่ยว</t>
  </si>
  <si>
    <t>Data 3.6.1 จำนวนเรือท่องเที่ยวที่ได้มาตรฐาน (สภาพเรือ อุปกรณ์จำเป็น ผู้ให้บริการ)</t>
  </si>
  <si>
    <t xml:space="preserve">สำนักงานเจ้าท่าภูมิภาคสาขากระบี่ </t>
  </si>
  <si>
    <t>Data 3.6.2 จำนวนเรือที่ได้รับอนุญาตใช้เรือของจังหวัดกระบี่</t>
  </si>
  <si>
    <t xml:space="preserve"> - จำนวนเรือบรรทุกคนโดยสาร (เพลาใบจักรยาว) จดทะเบียนเรือใหม่</t>
  </si>
  <si>
    <t xml:space="preserve"> -  จำนวนเรือบรรทุกคนโดยสาร (เพลาใบจักรยาว) ต่อใบอนุญาตใช้เรือ</t>
  </si>
  <si>
    <t xml:space="preserve"> -  จำนวนเรือบรรทุกคนโดยสาร (เรือเร็ว) จดทะเบียนเรือใหม่</t>
  </si>
  <si>
    <t xml:space="preserve"> -  จำนวนเรือบรรทุกคนโดยสาร (เรือเร็ว) ต่อใบอนุญาตใช้เรือ</t>
  </si>
  <si>
    <t xml:space="preserve"> -  จำนวนเรือบรรทุกคนโดยสาร   จดทะเบียนเรือใหม่</t>
  </si>
  <si>
    <t xml:space="preserve"> - จำนวน เรือบรรทุกคนโดยสาร  ต่อใบอนุญาตใช้เรือ</t>
  </si>
  <si>
    <t xml:space="preserve"> -  จำนวนเรือที่ได้รับใบอนุญาตใช้เรือของจังหวัดกระบี่ จดทะเบียนเรือใหม่ (รวม)</t>
  </si>
  <si>
    <t xml:space="preserve"> -  จำนวนเรือที่ได้รับใบอนุญาตใช้เรือของจังหวัดกระบี่ ต่อใบอนุญาตใช้เรือ (รวม)</t>
  </si>
  <si>
    <t>VC3 : พัฒนาศักยภาพมัคคุเทศน์และบุคลากร</t>
  </si>
  <si>
    <t xml:space="preserve">CSF 4 พัฒนามาตรฐานมัคคุเทศก์ / ผู้นำเที่ยว
</t>
  </si>
  <si>
    <t>KPI 4.1 จำนวนนักท่องเที่ยวต่างประเทศที่ใช้บริการมัคคุเทศน์ จำแนกตามประเทศ ภาษา</t>
  </si>
  <si>
    <t>Data 4.1.1จำนวนนักท่องเที่ยวต่างประเทศที่ใช้บริการมัคคุเทศน์ จำแนกตามประเทศ ภาษา</t>
  </si>
  <si>
    <t xml:space="preserve">สำนักงานทะเบียนธุรกิจนำเที่ยวและมัคคุเทศน์สาขาภาคใต้ เขต 2 </t>
  </si>
  <si>
    <t>KPI 4.2 จำนวนมัคคุเทศน์ในจังหวัด</t>
  </si>
  <si>
    <t>Data 4.2.1 อาสาสมัครท่องเที่ยวจากชุมชน (ในพื้นที่)</t>
  </si>
  <si>
    <t>สำนักงานส่งเสริมการปกครองท้องถิ่นจังหวัดกระบี่</t>
  </si>
  <si>
    <t>Data 4.2.2 จำนวนมัคคุเทศน์ท้องถิ่น</t>
  </si>
  <si>
    <t>KPI 4.3 จำนวนผู้ขอจดทะเบียนเป็นมัคคุเทศน์ใหม่/ต่ออายุ</t>
  </si>
  <si>
    <t>Data 4.3.1 จำนวนผู้ขอจดทะเบียนเป็นมัคคุเทศน์ใหม่/ต่ออายุ</t>
  </si>
  <si>
    <t>KPI 4.4 ค่าตอบแทนมัคคุเทศน์เฉลี่ย</t>
  </si>
  <si>
    <t>Data 4.4.1 ค่าตอบแทนมัคคุเทศน์เฉลี่ย</t>
  </si>
  <si>
    <t xml:space="preserve">CSF 5 พัฒนาศักยภาพแรงงานวิชาชีพและบุคลากรด้านการท่องเที่ยว เพื่อรองรับการเข้าสู่ AEC
</t>
  </si>
  <si>
    <t xml:space="preserve">KPI 5.1 จำนวนบุคลากรที่ทำงานในธุรกิจด้านการท่องเที่ยว </t>
  </si>
  <si>
    <t>Data 5.1.1 การสำรวจความต้องการด้านแรงงานการท่องเที่ยว</t>
  </si>
  <si>
    <t>อัตรา</t>
  </si>
  <si>
    <t>สำนักงานจัดหางานจังหวัดกระบี่</t>
  </si>
  <si>
    <t>KPI 5.3 จำนวนสถานศึกษาในจังหวัดที่เปิดฝึกอบรมบุคลากรท่องเที่ยว</t>
  </si>
  <si>
    <t>Data5.3.1 โครงการบุคลากรด้านการท่องเที่ยวมืออาชีพ</t>
  </si>
  <si>
    <t>ศูนย์พัฒนาฝีมือแรงงานจังหวัดกระบี่</t>
  </si>
  <si>
    <t>สำนักงานจังหวัดกระบี่</t>
  </si>
  <si>
    <t>VC4 : พัฒนาปัจจัยพื้นฐานด้านท่องเที่ยว/ทรัพยากร</t>
  </si>
  <si>
    <t xml:space="preserve">CSF 6 พัฒนาโครงสร้างพื้นฐาน เช่น ถนน สะพาน ทางเท้า ระบบไฟฟ้า ป้ายบอกทาง
</t>
  </si>
  <si>
    <t>KPI 6.1 งบประมาณในการพัฒนาโครงสร้างพื้นฐาน</t>
  </si>
  <si>
    <t>Data 6.1.1 งบประมาณในการพัฒนาโครงสร้างพื้นฐาน</t>
  </si>
  <si>
    <t xml:space="preserve">สำนักงานจังหวัดกระบี่ </t>
  </si>
  <si>
    <t>KPI 6.2  เส้นทางถนนที่มีสภาพชำรุด ไม่สมบูรณ์</t>
  </si>
  <si>
    <t>Data 6.2.1  เส้นทางถนนที่มีสภาพชำรุด ไม่สมบูรณ์</t>
  </si>
  <si>
    <t>สาย</t>
  </si>
  <si>
    <t>5 (ลูกรัง)</t>
  </si>
  <si>
    <t>แขวงการทางกระบี่</t>
  </si>
  <si>
    <t>KPI 6.3 จำนวนท่ารถและจุดจอดรถโดยสารสาธารณะ</t>
  </si>
  <si>
    <t>Data 6.3.1 จำนวนท่ารถและจุดจอดรถโดยสารสาธารณะ</t>
  </si>
  <si>
    <t xml:space="preserve">สำนักงานขนส่งจังหวัดกระบี่  </t>
  </si>
  <si>
    <t>(กลุ่มวิชาการขนส่ง)</t>
  </si>
  <si>
    <t xml:space="preserve">KPI 6.4 จำนวนของระบบโครงสร้างพื้นฐานตามสถานที่ท่องเที่ยวที่ชำรุด </t>
  </si>
  <si>
    <t xml:space="preserve">Data 6.4.1จำนวนของระบบโครงสร้างพื้นฐานตามสถานที่ท่องเที่ยวที่ชำรุด </t>
  </si>
  <si>
    <t>แขวงทางหลวงกระบี่</t>
  </si>
  <si>
    <t>CSF 7  การจัดการปัญหาจากการท่องเที่ยว อาทิ สิ่งปฏิกูล ขยะและมลภาวะ</t>
  </si>
  <si>
    <t>KPI 7.1 ปัญหาคุณภาพสิ่งแวดล้อมรอบบริเวณสถานที่ท่องเที่ยว</t>
  </si>
  <si>
    <t>Data 7.1.1 จำนวนปัญหาคุณภาพสิ่งแวดล้อมรอบบริเวณสถานที่ท่องเที่ยว</t>
  </si>
  <si>
    <t>KPI 7.2 งบประมาณการดูแลรักษาสิ่งแวดล้อมเพื่อการท่องเที่ยว</t>
  </si>
  <si>
    <t>Data 7.2.1 จำนวนงบประมาณการดูแลรักษาสิ่งแวดล้อมเพื่อการท่องเที่ยว</t>
  </si>
  <si>
    <t>KPI 7.3 ปริมาณขยะมูลฝอย</t>
  </si>
  <si>
    <t xml:space="preserve">Data 7.3.1 ปริมาณขยะ </t>
  </si>
  <si>
    <t>ตันต่อวัน</t>
  </si>
  <si>
    <t>กรมควบคุมมลพิษ</t>
  </si>
  <si>
    <t>รายงานสถิติ</t>
  </si>
  <si>
    <t>KPI 7.4 แหล่ง/โรงงานกำจัดขยะในพื้นที่</t>
  </si>
  <si>
    <t>Data 7.4.1 แหล่ง/โรงงานกำจัดขยะในพื้นที่</t>
  </si>
  <si>
    <t>สำนักงานสิ่งแวดล้อมภาคที่ 15  ภูเก็ต</t>
  </si>
  <si>
    <t xml:space="preserve">      - แหลง/โรงงานกำจัดขยะในพื้นที่ (ถูกหลักสุขภาภิบาล)</t>
  </si>
  <si>
    <t xml:space="preserve">     - แหล่ง/โรงงานกำจัดขยะในพื้นที่ (ไม่ถูกหลักสุขาภิบาล)</t>
  </si>
  <si>
    <t>KPI 7.5 จำนวนข้อร้องเรียนปัญหามลภาวะจากการท่องเที่ยวในพื้นที่</t>
  </si>
  <si>
    <t>Data 7.5.1 จำนวนข้อร้องเรียนปัญหามลภาวะจากการท่องเที่ยวในพื้นที่</t>
  </si>
  <si>
    <t>KPI 7.6 จำนวนนักท่องเที่ยวที่เข้ามาในแต่ละจุด / สถานที่ท่องเที่ยว</t>
  </si>
  <si>
    <t>Data 7.6.1 จำนวนนักท่องเที่ยวที่เข้ามาในแต่ละจุด / สถานที่ท่องเที่ยว</t>
  </si>
  <si>
    <t>เขตรักษาพันธุ์สัตว์ป่าเขาประ-บางคราม</t>
  </si>
  <si>
    <t>อุทยานแห่งชาติเขาพนมเบญจา</t>
  </si>
  <si>
    <t>อุทยานแห่งชาตินพรัตน์ธารา หมู่เกาะพีพี</t>
  </si>
  <si>
    <t>ปีงบประมาณ</t>
  </si>
  <si>
    <t>อุทยานแห่งชาติธารโบกขรณี</t>
  </si>
  <si>
    <t>อุทยานแห่งชาติหมู่เกาะลันตา</t>
  </si>
  <si>
    <t>อบต.อ่าวนาง</t>
  </si>
  <si>
    <t>อบต.คลองท่อมเหนือ</t>
  </si>
  <si>
    <t>อบต.ห้วยน้ำขาว</t>
  </si>
  <si>
    <t>VC5 : พัฒนา แหล่งและกิจกรรม ท่องเที่ยว</t>
  </si>
  <si>
    <t>CSF 8 สร้างสรรค์กิจกรรมท่องเที่ยวรูปแบบใหม่ๆ ให้สอดคล้องกับความสนใจ</t>
  </si>
  <si>
    <t>KPI 8.1 จำนวนกิจกรรมการท่องเที่ยวของจังหวัดในแต่ละปี</t>
  </si>
  <si>
    <t>Data 8.1.1 พัฒนาแหล่งท่องเที่ยวใหม่เพื่อกระจายรายได้สู่ชุมชน</t>
  </si>
  <si>
    <t>ปี 58 ให้ขอจากสำนักงานท่องเทียวและกีฒา</t>
  </si>
  <si>
    <t>KPI 8.2 จำนวนแหล่งท่องเที่ยวใหม่ที่ได้รับการพัฒนา</t>
  </si>
  <si>
    <t>Data 8.2.1 จำนวนแหล่งท่องเที่ยวใหม่ที่ได้รับการพัฒนา</t>
  </si>
  <si>
    <t xml:space="preserve">CSF 9 ส่งเสริม/อนุรักษ์/ฟื้นฟู/ปรับปรุง/บูรณะ/พัฒนา แหล่งท่องเที่ยว
</t>
  </si>
  <si>
    <t>KPI 9.1 งบประมาณในการส่งเสริม/อนุรักษ์/ฟื้นฟู/ปรับปรุง/บูรณะ/พัฒนา แหล่งท่องเที่ยว</t>
  </si>
  <si>
    <t>Data 9.1.1 งบประมาณด้านการอนุรักษ์</t>
  </si>
  <si>
    <t>Data 9.1.2 จำนวนโครงการด้านการอนุรักษ์และฟื้นฟู แหล่งท่องเที่ยว ที่เป็นลักษณะโครงการต่อเนื่องจากงบประมาณปีที่ผ่านมา</t>
  </si>
  <si>
    <t xml:space="preserve">KPI 9.2 จำนวนแหล่งธรรมชาติอันควรอนุรักษ์ของท้องถิ่นประเภทชายหาด ที่ได้รับการประเมินด้านคุณค่าสิ่งแวดล้อม ด้านศักยภาพ และด้านความเสี่ยง จำแนกตามรายจังหวัด </t>
  </si>
  <si>
    <t>Data 9.2.1 โครงการสร้างความเชื่อมั่น ปลอดภัยทางการท่องเที่ยว</t>
  </si>
  <si>
    <t>หอ</t>
  </si>
  <si>
    <t>(หอเตือนภัยสึนามิ 32 หอ)</t>
  </si>
  <si>
    <t>KPI 9.3 พื้นที่ป่าชายเลนที่ได้รับการฟื้นฟูหรือปลูกทดแทน  จำแนกตามจังหวัด</t>
  </si>
  <si>
    <t>Data 9.3.1 พื้นที่ป่าชายเลนที่ได้รับการฟื้นฟูหรือปลูกทดแทน</t>
  </si>
  <si>
    <t>ไร่</t>
  </si>
  <si>
    <t>KPI 9.4 พื้นที่ทางทะเลที่ได้รับการอนุรักษ์คุ้มครอง (ไร่)</t>
  </si>
  <si>
    <t>Data 9.4.1 พื้นที่ทางทะเลที่ได้รับการอนุรักษ์คุ้มครอง (ไร่)</t>
  </si>
  <si>
    <t>สำนักงานประมงจังหวัดกระบี่</t>
  </si>
  <si>
    <t>พื้นที่ทางทะเลที่ได้รับการอนุรักษ์คุ้มครอง  พื้นที่ (ตารางกิโลเมตร)</t>
  </si>
  <si>
    <t>ตารางกิโลเมตร</t>
  </si>
  <si>
    <t>สำนักงานบริหารจัดการทรัพยากรทางทะเลและชายฝั่งที่ 9</t>
  </si>
  <si>
    <t>พื้นที่ทางทะเลที่ได้รับการอนุรักษ์คุ้มครอง  พื้นที่ (ไร่)</t>
  </si>
  <si>
    <t>1,468,964,55</t>
  </si>
  <si>
    <t>พื้นที่ทางทะเลที่ได้รับการอนุรักษ์คุ้มครอง  พื้นที่แนวปะการัง (ไร่)</t>
  </si>
  <si>
    <t>พื้นที่ทางทะเลที่ได้รับการอนุรักษ์คุ้มครอง  แหล่งหญ้าทะเลบริเวณชายฝั่งทะเล (ไร่)</t>
  </si>
  <si>
    <t>KPI 9.5 ร้อยละของพื้นที่ทางทะเลที่ได้รับการอนุรักษ์คุ้มครองต่อพื้นที่ทะเลอาณาเขต (ตัวชี้วัด)</t>
  </si>
  <si>
    <t>Data 9.5.1 ร้อยละของพื้นที่ทางทะเลที่ได้รับการอนุรักษ์คุ้มครองต่อพื้นที่ทะเลอาณาเขต (ตัวชี้วัด)</t>
  </si>
  <si>
    <t>CSF 10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</t>
  </si>
  <si>
    <t>KPI 10.1 จำนวนการร้องเรียนจากการบริการระบบสาธารณะ</t>
  </si>
  <si>
    <t>Data 10.1.1 การสำรวจความพึงพอใจของนักท่องเที่ยว</t>
  </si>
  <si>
    <t xml:space="preserve">VC6 : พัฒนา ธุรกิจบริการการท่องเที่ยว
</t>
  </si>
  <si>
    <t xml:space="preserve">CSF 11 การรับรองมาตรฐานที่พักและโรงแรม
</t>
  </si>
  <si>
    <t>KPI 11.1 จำนวนโรงแรม ที่พัก ที่ได้รับการรับรองมาตรฐาน</t>
  </si>
  <si>
    <t>Data 11.1.1 จำนวนโรงแรม ที่พัก ที่ได้รับการรับรองมาตรฐาน</t>
  </si>
  <si>
    <t>มาตรฐานการท่องเที่ยว กรมการท่องเที่ยว</t>
  </si>
  <si>
    <t xml:space="preserve">CSF 12 พัฒนามาตรฐานธุรกิจบริการที่เกี่ยวเนื่องกับการท่องเที่ยว อาทิ สปา ดำน้ำ สนามกอล์ฟ ร้านอาหาร
</t>
  </si>
  <si>
    <t>KPI 12.1 จำนวนกิจการด้านการท่องเที่ยวที่ผ่านเกณฑ์มาตรฐาน</t>
  </si>
  <si>
    <t>Data 12.1.1 จำนวนกิจการด้านการท่องเที่ยวที่ผ่านเกณฑ์มาตรฐาน</t>
  </si>
  <si>
    <t xml:space="preserve">  (the best of krabi)</t>
  </si>
  <si>
    <t xml:space="preserve">CSF 13 พัฒนามาตรฐานสินค้าของฝากและของที่ระลึก – The Best of Krabi
</t>
  </si>
  <si>
    <t>KPI 13.1 จำนวนสินค้าของฝาก (OTOP) ระดับ 5 ดาวของจังหวัด</t>
  </si>
  <si>
    <t>Data 13.1.1 โครงการยกระดับสินค้าที่ระลึกเพื่อการท่องเที่ยว</t>
  </si>
  <si>
    <t>2</t>
  </si>
  <si>
    <t>สำนักงานพัฒนาชุมชนจังหวัดกระบี่</t>
  </si>
  <si>
    <t>KPI 13.2 มูลค่ายอดจำหน่าย OTOP ทั้งในประเทศและต่างประเทศ จำแนกตามจังหวัด</t>
  </si>
  <si>
    <t>Data 13.2.1 รายได้จากการจำหน่ายผลิตภัณฑ์ชุมชน/ยอดจำหน่ายสินค้า (OTOP)</t>
  </si>
  <si>
    <t xml:space="preserve">CSF 14 พัฒนามาตรฐานธุรกิจนำเที่ยว
</t>
  </si>
  <si>
    <t>KPI 14.1 จำนวนธุรกิจนำเที่ยวที่ได้รับการรับรองมาตรฐาน</t>
  </si>
  <si>
    <t>Data 14.1.1 จำนวนผลิตภัณฑ์ชุมชนที่ได้มาตรฐาน/โดดเด่น</t>
  </si>
  <si>
    <t>ผลิตภัณฑ์</t>
  </si>
  <si>
    <t xml:space="preserve">VC7 : พัฒนา การตลาดและประชาสัมพันธ์
</t>
  </si>
  <si>
    <t xml:space="preserve">CSF 15 ส่งเสริม และประชาสัมพันธ์ภาพลักษณ์ – Krabi goes Green
</t>
  </si>
  <si>
    <t>KPI 15.1 จำนวนนักท่องเที่ยว</t>
  </si>
  <si>
    <t>Data 15.1.1จำนวนนักท่องเที่ยวชาวไทย</t>
  </si>
  <si>
    <t>Data 1.1.5</t>
  </si>
  <si>
    <t>Data 15.1.2 จำนวนนักท่องเที่ยวต่างชาติ</t>
  </si>
  <si>
    <t>KPI 15.2 งบประมาณในการทำการตลาด</t>
  </si>
  <si>
    <t>Data 15.2.1 งบประมาณในการทำการตลาด</t>
  </si>
  <si>
    <t>การท่องเที่ยวแห่งประเทศไทย สำนักงานกระบี่</t>
  </si>
  <si>
    <t>ปี 2549-2552 งบประมาณขึ้นอยู่กับจังหวัดภูเก็ต</t>
  </si>
  <si>
    <t xml:space="preserve">CSF 16 สร้างการมีส่วนร่วมของชุมชนในการส่งเสริมภาพลักษณ์
</t>
  </si>
  <si>
    <t>KPI 16.1 จำนวนชุมชนที่เข้าร่วมโครงการการส่งเสริมภาพลักษณ์</t>
  </si>
  <si>
    <t>Data 16.1.1 จำนวนชุมชนที่เข้าร่วมโครงการการส่งเสริมภาพลักษณ์</t>
  </si>
  <si>
    <t>KPI 16.2 จำนวนกิจกรรมที่จัดร่วมกับชุมชนในการส่งเสริมภาพลักษณ์การท่องเที่ยว</t>
  </si>
  <si>
    <t>Data 16.2.1 จำนวนกิจกรรมที่จัดร่วมกับชุมชนในการส่งเสริมภาพลักษณ์</t>
  </si>
  <si>
    <t>ปาล์มน้ำมัน</t>
  </si>
  <si>
    <t xml:space="preserve">VC 1. การวิจัยและพัฒนา (R&amp;D) </t>
  </si>
  <si>
    <t xml:space="preserve">CSF 1 การวิจัยและพัฒนาองค์ความรู้เรื่องปาล์มน้ำมัน
</t>
  </si>
  <si>
    <t>KPI 1.1 จำนวนการทำวิจัยและพัฒนาองค์ความรู้เรื่องปาล์มน้ำมัน โดยสถาบันการศึกษาทำการสนับสนุน</t>
  </si>
  <si>
    <t>Data 1.1.1 จำนวนโครงการเพื่อลดต้นทุนงานวิจัย</t>
  </si>
  <si>
    <t>การทดลอง</t>
  </si>
  <si>
    <t>ศูนย์วิจัยปาล์มน้ำมันกระบี่</t>
  </si>
  <si>
    <t>CSF 2 การจัดการข้อมูลการตลาด(Market Intelligence)</t>
  </si>
  <si>
    <t>KPI 2.1 การรวบรวมข้อมูลเพื่อใช้วิเคราะห์การตลาด</t>
  </si>
  <si>
    <t xml:space="preserve">Data 2.1.1 ข้อมูลย้อนหลังเพื่อใช้วิเคราะห์อุปสงค์ อุปทาน ปาล์มน้ำมัน  </t>
  </si>
  <si>
    <t>สำนักงานพาณิชย์จังหวัดกระบี่</t>
  </si>
  <si>
    <t>ผลปาล์ม</t>
  </si>
  <si>
    <t>สำนักงานเกษตรจังหวัดกระบี่</t>
  </si>
  <si>
    <t>เป็นเจ้าภาพแต่ยังไม่มีการจัดเก็บข้อมูล</t>
  </si>
  <si>
    <t>Data 2.1.2 ข้อมูลความต้องการปาล์มน้ำมัน</t>
  </si>
  <si>
    <t>ข้อมูลความต้องการปาล์มน้ำมัน- น้ำมันปาล์มดิบ</t>
  </si>
  <si>
    <t xml:space="preserve">CSF 3 การวางแผนการผลิต (Crops Planning) โดยกำหนดพื้นที่เพาะปลูกและเป้าหมายการผลิต </t>
  </si>
  <si>
    <t>KPI 3.1 แผนการผลิต (Crop planning) ที่ได้รับความเห็นชอบจากเกษตรกรและผู้มีส่วนร่วม</t>
  </si>
  <si>
    <t>Data 3.1.1 ประมาณการผลผลิตทางการเกษตรตลอดทั้งปี</t>
  </si>
  <si>
    <t>Data 3.1.2 ประมาณการราคาของผลผลิตปาล์มน้ำมัน</t>
  </si>
  <si>
    <t>บาท/กก.</t>
  </si>
  <si>
    <t>มีราคาผลผลิต 16.1.1</t>
  </si>
  <si>
    <t>Data 3.1.3 ประมาณการต้นทุนการผลิตปาล์มน้ำมันต่อไร่</t>
  </si>
  <si>
    <t>บาท/ไร่</t>
  </si>
  <si>
    <t>ประมาณการต้นทุนการผลิตปาล์มน้ำมันต่อไร่ - รวม</t>
  </si>
  <si>
    <t>สํานักงานเศรษฐกิจการเกษตรที่ 8</t>
  </si>
  <si>
    <t xml:space="preserve">-  ต้นทุนการบริหารจัดการปาล์มน้ำมัน (ให้ผลผลิต) ต่อไร่ </t>
  </si>
  <si>
    <t>ประมาณการต้นทุนการผลิตปาล์มน้ำมันต่อไร่- งานบำรุงรักษา</t>
  </si>
  <si>
    <t>ประมาณการต้นทุนการผลิตปาล์มน้ำมันต่อไร่- งานเก็บเกี่ยวผลผลิต</t>
  </si>
  <si>
    <t>Data 3.1.4 ประมาณราคาปุ๋ยสำหรับปาล์มน้ำมัน (ตามอัตราราชการ)</t>
  </si>
  <si>
    <t xml:space="preserve">ศูนย์วิจัยและพัฒนาการเกษตรกระบี่
</t>
  </si>
  <si>
    <t xml:space="preserve"> (ปุ๋ยเคมี)ราคา/กก. เฉลี่ยตามราคาแม่ปุ๋ย</t>
  </si>
  <si>
    <t>สถานีพัฒนาที่ดินกระบี่</t>
  </si>
  <si>
    <t xml:space="preserve"> (ปุ๋ยหมัก)</t>
  </si>
  <si>
    <t>Data 3.1.5 ประมาณราคาพันธุ์ปาล์มน้ำมัน (ตามอัตราราชการ)</t>
  </si>
  <si>
    <t xml:space="preserve">ศูนย์วิจัยปาล์มน้ำมันกระบี่ </t>
  </si>
  <si>
    <t>ประมาณราคาพันธุ์ปาล์มน้ำมัน (ตามอัตราราชการ)- เมล็ดงอก</t>
  </si>
  <si>
    <t>ประมาณราคาพันธุ์ปาล์มน้ำมัน (ตามอัตราราชการ)- อายุ 3-5 เดือน</t>
  </si>
  <si>
    <t>ประมาณราคาพันธุ์ปาล์มน้ำมัน (ตามอัตราราชการ)-  อายุ 8-12 เดือน</t>
  </si>
  <si>
    <t xml:space="preserve">VC 2. ปัจจัยพื้นฐานและการพัฒนาเกษตรกร
</t>
  </si>
  <si>
    <t>CSF 4 การพัฒนาคุณภาพปัจจัยการผลิต</t>
  </si>
  <si>
    <t>KPI 4.1 พันธุ์ปาล์มน้ำมัน</t>
  </si>
  <si>
    <t>Data 4.1.1 พันธุ์ปาล์มน้ำมันที่เหมาะสมในจังหวัด</t>
  </si>
  <si>
    <t>ลูกผสมเทเนร่า F1</t>
  </si>
  <si>
    <t>ลูกผสม F1</t>
  </si>
  <si>
    <t>Data 4.1.2 พันธุ์ปาล์มที่เกษตรกรนิยมปลูก</t>
  </si>
  <si>
    <t>Data 4.1.3 จำนวนแปลงเพาะผลิตเมล็ดพันธุ์ปาล์มน้ำมัน</t>
  </si>
  <si>
    <t>แปลง</t>
  </si>
  <si>
    <t>ศูนย์วิจัยและพัฒนาการเกษตรกระบี่</t>
  </si>
  <si>
    <t xml:space="preserve">KPI 4.2 พื้นที่เพาะปลูกปาล์มน้ำมัน  </t>
  </si>
  <si>
    <t>Data 4.2.1 จำนวนพื้นที่ปลูกปาล์มน้ำมัน ในแต่ละปี</t>
  </si>
  <si>
    <t>KPI 4.3 คุณภาพดิน</t>
  </si>
  <si>
    <t>Data 4.3.1 ข้อมูลชุดดินระดับตำบล</t>
  </si>
  <si>
    <t>CD</t>
  </si>
  <si>
    <t>CSF 5 การบริหารจัดการน้ำ</t>
  </si>
  <si>
    <t>KPI 5.1 ปริมาณน้ำตามแหล่งชลประทาน</t>
  </si>
  <si>
    <t>Data 5.1.1 จำนวนพื้นที่ชลประทาน (ไร่) /จำนวนพื้นที่เพาะปลูกปาล์มน้ำมันในเขตชลประทาน</t>
  </si>
  <si>
    <t xml:space="preserve">  45167/ 31904</t>
  </si>
  <si>
    <t xml:space="preserve">  45167/ 23315</t>
  </si>
  <si>
    <t xml:space="preserve">  45167/ 23032</t>
  </si>
  <si>
    <t xml:space="preserve"> 49467/ 23132</t>
  </si>
  <si>
    <t>49466/23132</t>
  </si>
  <si>
    <t>49467/23032</t>
  </si>
  <si>
    <t>โครงการชลประทานกระบี่</t>
  </si>
  <si>
    <t>KPI 5.2 ปริมาณความต้องการการใช้น้ำเพื่อการเกษตรในแต่ละพื้นที่</t>
  </si>
  <si>
    <t>Data 5.2.1 จำนวนเกษตรกรที่ใช้น้ำจากชลประทานในการเกษตร</t>
  </si>
  <si>
    <t>Data 5.2.2 ประมาณการความต้องการใช้น้ำเพื่อการเกษตร</t>
  </si>
  <si>
    <t>ลูกบาศก์เมตร</t>
  </si>
  <si>
    <t>(เฉพาะพื้นที่ส่งน้ำไปถึง)</t>
  </si>
  <si>
    <t>CSF 6 การสร้างองค์ความรู้และขีดความสามารถให้เกษตรกร และสถาบันด้านการเกษตร</t>
  </si>
  <si>
    <t>KPI 6.1 เกษตรกรและสมาชิกสหกรณ์ได้รับการส่งเสริมและพัฒนาศักยภาพ</t>
  </si>
  <si>
    <t>Data 6.1.1 จำนวนเกษตรกรที่ผ่านการอบรมการให้ความรู้เกี่ยวกับการปลูกปาล์มน้ำมัน</t>
  </si>
  <si>
    <t>ราย/ปี</t>
  </si>
  <si>
    <t>Data 6.1.2  จำนวน ครั้ง/เรื่อง ของการอบรมเกษตรกรในพื้นที่</t>
  </si>
  <si>
    <t>ครั้ง/ปี</t>
  </si>
  <si>
    <t>VC 3. การเพิ่มผลผลิต พัฒนาคุณภาพและลดต้นทุน</t>
  </si>
  <si>
    <t>CSF 7 การเก็บเกี่ยวผลผลิต</t>
  </si>
  <si>
    <t>KPI 7.1 ผลผลิตปาล์มน้ำมันของจังหวัด</t>
  </si>
  <si>
    <t>Data 7.1.1 พื้นที่เก็บเกี่ยว</t>
  </si>
  <si>
    <t>Data 7.1.2 จำนวนผลผลิตปาล์มน้ำมัน</t>
  </si>
  <si>
    <t>Data 7.1.3 จำนวนผลผลิตปาล์มน้ำมันเฉลี่ยต่อไร่</t>
  </si>
  <si>
    <t>ตัน/ไร่</t>
  </si>
  <si>
    <t>KPI 7.2 ความสามารถในการเก็บผลผลิตปาล์มน้ำมัน</t>
  </si>
  <si>
    <t xml:space="preserve">Data 7.2.1 จำนวนลานเท ในจังหวัด
</t>
  </si>
  <si>
    <t xml:space="preserve">สำนักงานพาณิชย์จังหวัดกระบี่ </t>
  </si>
  <si>
    <t>สำนักงานการค้าภายในจังหวัดกระบี่</t>
  </si>
  <si>
    <t xml:space="preserve">Data 7.2.2 ปริมาณปาล์มน้ำมันที่รับได้ ต่อลานเท
</t>
  </si>
  <si>
    <t>ตัน/ลานเท</t>
  </si>
  <si>
    <t>สำนักงานสหกรณ์จังหวัดกระบี่</t>
  </si>
  <si>
    <t xml:space="preserve">Data 7.2.3 จำนวนโรงสกัดน้ำมันปาล์ม ของจังหวัดกระบี่
</t>
  </si>
  <si>
    <t xml:space="preserve">CSF 8 การควบคุมมาตรฐานสินค้าเกษตร (Standardization) </t>
  </si>
  <si>
    <t>KPI 8.1 การตรวจสอบมาตรฐานการผลิตและผลผลิตปาล์มน้ำมัน</t>
  </si>
  <si>
    <t>CSF 9 การป้องกันความเสียหาย เพื่อลดต้นทุน</t>
  </si>
  <si>
    <t>KPI 9.1 ข้อมูลความเสียหาย</t>
  </si>
  <si>
    <t>Data 9.1.1 มูลค่าความเสียหายจากโรคพืชของปาล์มน้ำมัน</t>
  </si>
  <si>
    <t>Data 9.1.2 มูลค่าความเสียหายจากแมลงศัตรูพืชของปาล์มน้ำมัน</t>
  </si>
  <si>
    <t>Data 9.1.3 มูลค่าความเสียหายจากภัยธรรมชาติ</t>
  </si>
  <si>
    <t xml:space="preserve">KPI 9.2 ข้อมูลการป้องกันการเสียหาย ประเภทต่างๆ </t>
  </si>
  <si>
    <t>Data 9.2.1 จำนวนค่าใช้จ่ายเพื่อป้องกันโรคพืชของปาล์มน้ำมัน</t>
  </si>
  <si>
    <t>Data 9.2.2 จำนวนค่าใช้จ่ายเพื่อป้องกันแมลงศัตรูพืชของปาล์มน้ำมัน</t>
  </si>
  <si>
    <t>Data 9.2.3 จำนวนค่าใช้จ่ายเพื่อป้องกันภัยธรรมชาติ</t>
  </si>
  <si>
    <t xml:space="preserve">KPI 9.3 ผลกระทบสิ่งแวดล้อมจากการเพาะปลูกปาล์มน้ำมัน </t>
  </si>
  <si>
    <t>CSF 10 การลดต้นทุนจากกระบวนการเพาะปลูก</t>
  </si>
  <si>
    <t>KPI 10.1 การวิเคราะห์เปรียบเทียบต้นทุนวิธีเพาะปลูกที่ทำให้ผลผลิตเฉลี่ยต่อไร่สูงสุด</t>
  </si>
  <si>
    <t>Data 10.1.1 เปรียบเทียบ การลดต้นทุนในการเพาะปลูกปาล์มน้ำมันโดยวิธีการต่างๆ (แปลงสาธิต)</t>
  </si>
  <si>
    <t>ต้นทุนในการผลิตพันธุ์ปาล์มน้ำมัน  ต้นทุนในการผลิตพันธุ์ปาล์มน้ำมัน (ตามอัตราราชการ)</t>
  </si>
  <si>
    <t xml:space="preserve"> -3000
(-4000 กรณีแปลงให้น้ำร่วม)</t>
  </si>
  <si>
    <t xml:space="preserve"> (แปลงสาธิตเปรียบเทียบการใช้ปุ๋ย)</t>
  </si>
  <si>
    <t>ต้นทุนในการผลิตพันธุ์ปาล์มน้ำมัน  ต้นทุนในการผลิตพันธุ์ปาล์มน้ำมัน- เมล็ดงอก</t>
  </si>
  <si>
    <t xml:space="preserve">ต้นทุนในการผลิตพันธุ์ปาล์มน้ำมัน  ต้นทุนในการผลิตพันธุ์ปาล์มน้ำมัน- อายุ 3-5 เดือน </t>
  </si>
  <si>
    <t>ต้นทุนในการผลิตพันธุ์ปาล์มน้ำมัน  ต้นทุนในการผลิตพันธุ์ปาล์มน้ำมัน- อายุ 8-12 เดือน</t>
  </si>
  <si>
    <t xml:space="preserve">CSF 11 ระบบเพิ่มผลผลิต
</t>
  </si>
  <si>
    <t>KPI 11.1 ความสำเร็จของการส่งเสริมการปลูกปาล์มน้ำมัน</t>
  </si>
  <si>
    <t>Data 11.1.1 จำนวนผลผลิตต่อไร่ของการส่งเสริมการผลิต</t>
  </si>
  <si>
    <t>กิโลกรัม</t>
  </si>
  <si>
    <t xml:space="preserve">CSF 12 การเกษตรกรรมแบบผสมผสานและเกษตรอินทรีย์
</t>
  </si>
  <si>
    <t>KPI 12.1 การลดต้นทุนโดยการใช้การเกษตรแบบผสมผสาน</t>
  </si>
  <si>
    <t>Data 12.1.1 จำนวนโรงงานผลิตปุ๋ยอินทรีย์ชุมชน</t>
  </si>
  <si>
    <t>โรง</t>
  </si>
  <si>
    <t>Data 12.1.2 จำนวนการใช้ปุ๋ยเคมีของเกษตรกรเฉลี่ยต่อไร่</t>
  </si>
  <si>
    <t>กิโลกรัมต่อไร่</t>
  </si>
  <si>
    <t>VC 4 การแปรรูปเพิ่ม และสร้างคุณค่า</t>
  </si>
  <si>
    <t xml:space="preserve">CSF 13 กระบวนการแปรรูปวัตถุดิบ
</t>
  </si>
  <si>
    <t>KPI 13.1 การเพิ่มมูลค่าโดยการแปรรูป</t>
  </si>
  <si>
    <t>Data 13.1.1 ปริมาณของปาล์มน้ำมันที่สามารถนำมาแปรรูปได้ในพื้นที่</t>
  </si>
  <si>
    <t>Data 13.1.2 สัดส่วนของปริมาณปาล์มน้ำมันที่นำมาผลิตเป็นพลังงานทดแทน</t>
  </si>
  <si>
    <t>ลิตร</t>
  </si>
  <si>
    <t xml:space="preserve">สำนักงานอุตสาหกรรมจังหวัดกระบี่ 
</t>
  </si>
  <si>
    <t>(โรงงานผลิตไบโอดีเซล 1 แห่ง) หยุดการทำไบโอดีเซลล์ ตั้งแต่ปี 2553-2558</t>
  </si>
  <si>
    <t xml:space="preserve"> - กำลังการผลิตไฟฟ้าจากชีวมวลปาล์มน้ำมัน</t>
  </si>
  <si>
    <t>เมกะวัต</t>
  </si>
  <si>
    <t xml:space="preserve"> - กำลังการผลิตไฟฟ้าจาก Biogas (ปาล์มน้ำมัน)</t>
  </si>
  <si>
    <t xml:space="preserve"> - กำลังการผลิตไฟฟ้าจากน้ำมันปาล์มดิบ (โรงไฟฟ้ากระบี่)</t>
  </si>
  <si>
    <t>ไม่มีการผลิต</t>
  </si>
  <si>
    <t>Data 13.1.3 สัดส่วนของปริมาณปาล์มน้ำมันที่สามารถนำมาแปรรูปอื่นๆได้ นอกจากพลังงาน ในจังหวัด (กระบี่ยังไม่มีการผลิต)</t>
  </si>
  <si>
    <t xml:space="preserve">สำนักงานอุตสาหกรรมจังหวัดกระบี่ </t>
  </si>
  <si>
    <t>Data 13.1.4 ปริมาณของการแปรรูปปาล์มน้ำมัน ที่สามารถทำได้ในจังหวัด ตามชนิด (น้ำมันปาล์มดิบ และเมล็ดในปาล์ม)</t>
  </si>
  <si>
    <t>ปริมาณของการแปรรูปปาล์มน้ำมัน ที่สามารถทำได้ในจังหวัด - น้ำมันปาล์มดิบ</t>
  </si>
  <si>
    <t>ปริมาณของการแปรรูปปาล์มน้ำมัน ที่สามารถทำได้ในจังหวัด - น้ำมันจากเมล็ดในปาล์ม</t>
  </si>
  <si>
    <t>KPI 13.2 ประสิทธิภาพในการสกัดน้ำมันปาล์ม</t>
  </si>
  <si>
    <t>Data 13.2.1 จำนวนโรงงานที่มีประสิทธิภาพในการสกัดน้ำมันปาล์มที่ผ่านการรับรองมาตรฐาน GMP</t>
  </si>
  <si>
    <t>CSF 14 ส่งเสริมการผลิต แบบไร้ของเสีย และการใช้ประโยชน์จากกากของเสีย</t>
  </si>
  <si>
    <t>KPI 14.1 การลดของเสีย และการนำของเสียมาใช้ประโยชน์</t>
  </si>
  <si>
    <t>Data 14.1.1 ปริมาณของเสียที่เกิดจากการแปรูป</t>
  </si>
  <si>
    <t>ตัน/ปี</t>
  </si>
  <si>
    <t>Data 14.1.2 จำนวนโรงงานที่มีน้ำทิ้ง (ปาล์มน้ำมัน)</t>
  </si>
  <si>
    <t>Data 14.1.3 จำนวนโรงงานที่มีกากของเสีย (ปาล์มน้ำมัน)</t>
  </si>
  <si>
    <t>Data 14.1.4 ปริมาณของเสียที่สามารถนำมาใช้ประโยชน์ได้</t>
  </si>
  <si>
    <t>VC 5.  การขนส่งสินค้าและจัดการบริหารสินค้า (Logistics)</t>
  </si>
  <si>
    <t xml:space="preserve">CSF 15 พัฒนาประสิทธิภาพการขนส่งและการกระจายสินค้า
</t>
  </si>
  <si>
    <t>KPI 15.1 ความสามารถในการกระจายสินค้า</t>
  </si>
  <si>
    <t>Data 15.1.1 ปริมาณเที่ยวรถ เข้า-ออก ของการขนส่งปาล์มน้ำมัน</t>
  </si>
  <si>
    <t xml:space="preserve">ที่ทำการปกครองจังหวัดกระบี่ 
</t>
  </si>
  <si>
    <t>Data 15.1.2 ปริมาณปาล์มน้ำมันเฉลี่ยต่อการขนส่งต่อเที่ยว</t>
  </si>
  <si>
    <t>30-33</t>
  </si>
  <si>
    <t>30-35</t>
  </si>
  <si>
    <t>VC 6. การพัฒนาระบบการตลาด</t>
  </si>
  <si>
    <t xml:space="preserve">CSF 16 มาตรฐานลานเท
</t>
  </si>
  <si>
    <t>KPI 16.1 ข้อมูลการซื้อขายในลานเท</t>
  </si>
  <si>
    <t xml:space="preserve">Data 16.1.1 ข้อมูลราคา ปริมาณ และเกณฑ์การซื้อขายเฉลี่ยของปาล์มน้ำมันแต่ละชนิด
</t>
  </si>
  <si>
    <t xml:space="preserve"> - ราคาปาล์มทะลาย</t>
  </si>
  <si>
    <t xml:space="preserve"> - ราคาน้ำมันปาล์มดิบ</t>
  </si>
  <si>
    <t>CSF 17 การหาหลักประกันเพื่อเกษตรกร</t>
  </si>
  <si>
    <t>KPI 17.1 ความสำเร็จของการประกันราคา</t>
  </si>
  <si>
    <t>Data 17.1.1 ระดับราคาปาล์มน้ำมันตามนโยบายรัฐบาล</t>
  </si>
  <si>
    <t>(ขณะนี้ยังไม่มีนโยบาย)</t>
  </si>
  <si>
    <t>Data 17.1.2 จำนวนเกษตรกรที่ขึ้นทะเบียนผู้ปลูกปาล์มน้ำมัน</t>
  </si>
  <si>
    <t>Data 17.1.3 จำนวนเกษตรกรที่เข้าร่วมโครงการตามนโยบายรัฐบาล</t>
  </si>
  <si>
    <t>สังคมแห่งการเรียนรู้</t>
  </si>
  <si>
    <t xml:space="preserve">VC1 : เพิ่มโอกาสและพัฒนาคุณภาพด้านการศึกษา
</t>
  </si>
  <si>
    <t xml:space="preserve">CSF 1ปรับทัศนคติทางด้านการศึกษา
</t>
  </si>
  <si>
    <t>KPI 1.1 จำนวนกิจกรรมด้านการปรับทัศนคติด้านการศึกษา</t>
  </si>
  <si>
    <t>Data 1.1.1 จำนวนกิจกรรมด้านการปรับทัศนคติด้านการศึกษา</t>
  </si>
  <si>
    <t>สำนักงานเขตพื้นที่การศึกษาประถมศึกษากระบี่</t>
  </si>
  <si>
    <t>เก็บปี 2552-2556 เนื่องจากเก็บด้วยกระดาษ ไม่มีฐานข้อมูล</t>
  </si>
  <si>
    <t>สำนักงานส่งเสริมการศึกษานอกระบบและการศึกษาตามอัธยาศัยจังหวัดกระบี่</t>
  </si>
  <si>
    <t>Data 1.1.2 จำนวนโครงการพัฒนาความรู้ ทักษะ คุณลักษณะประชาชน รองรับการเข้าสู้ประชาคมอาเซียน</t>
  </si>
  <si>
    <t xml:space="preserve">สำนักงานเขตพื้นที่การศึกษาประถมศึกษากระบี่ </t>
  </si>
  <si>
    <t>Data 1.1.3 จำนวนโครงการพัฒนาชีวิตเยาวชน</t>
  </si>
  <si>
    <t>สำนักงานเขตพื้นที่การศึกษามัธยมศึกษาเขต 13</t>
  </si>
  <si>
    <t xml:space="preserve">สำนักงานสาธารณสุขจังหวัดกระบี่ </t>
  </si>
  <si>
    <t>KPI 1.2 จำนวนผู้เข้าร่วมกิจกรรม</t>
  </si>
  <si>
    <t>Data 1.2.1 จำนวนผู้เข้าร่วมกิจกรรม</t>
  </si>
  <si>
    <t>KPI 1.3 จำนวนงบประมาณในการจัดกิจกรรม</t>
  </si>
  <si>
    <t>Data 1.3.1 จำนวนงบประมาณในการจัดกิจกรรม</t>
  </si>
  <si>
    <t>สำนักงานพัฒนาสังคมและความมั่นคงของมนุษย์จังหวัดกระบี่</t>
  </si>
  <si>
    <t>CSF 2 กิจกรรมเพื่อช่วยเหลือ/สนับสนุนเด็กและเยาวชนที่ด้อยโอกาสทางการศึกษา</t>
  </si>
  <si>
    <t>KPI 2.1 งบประมาณในการสนับสนุนเด็กและเยาวชนด้อยโอกาสทางการศึกษากิจกรรมในการพัฒนาเยาวชน</t>
  </si>
  <si>
    <t>Data 2.1.1 งบประมาณในการสนับสนุนเด็กและเยาวชนด้อยโอกาสทางการศึกษากิจกรรมในการพัฒนาเยาวชน</t>
  </si>
  <si>
    <t>KPI 2.2 จำนวนกิจกรรมในการสนับสนุนเด็กและเยาวชนด้อยโอกาสทางการศึกษากิจกรรมในการพัฒนาเยาวชน</t>
  </si>
  <si>
    <t>Data 2.2.1 จำนวนกิจกรรมในการสนับสนุนเด็กและเยาวชนด้อยโอกาสทางการศึกษากิจกรรมในการพัฒนาเยาวชน</t>
  </si>
  <si>
    <t>KPI 2.3 สัดส่วนของโรงเรียนที่มีการสนับสนุนเด็กและเยาวชนด้อยโอกาสทางการศึกษา</t>
  </si>
  <si>
    <t>Data 2.3.1  สัดส่วนของโรงเรียนที่มีการสนับสนุนเด็กและเยาวชนด้อยโอกาสทางการศึกษา</t>
  </si>
  <si>
    <t>KPI 2.4 จำนวนผู้เรียนด้อยโอกาส จำแนกตามระดับการศึกษา เพศ ประเภทความพิการ เขตเมือง/ชนบท เขตการปกครอง(จังหวัด/อำเภอ/ตำบล)</t>
  </si>
  <si>
    <t>Data 2.4.1  จำนวนผู้เรียนด้อยโอกาส จำแนกตามเพศ</t>
  </si>
  <si>
    <t>จำนวนผู้เรียนด้อยโอกาส - รวม (สำนักงานเขตพื้นที่การศึกษาประถมศึกษากระบี่)</t>
  </si>
  <si>
    <t>จำนวนผู้เรียนด้อยโอกาส - เพศชาย</t>
  </si>
  <si>
    <t>จำนวนผู้เรียนด้อยโอกาส - เพศหญิง</t>
  </si>
  <si>
    <t>จำนวนผู้เรียนด้อยโอกาส - รวม (สำนักงานเขตพื้นที่การศึกษามัธยมศึกษาเขต 13)</t>
  </si>
  <si>
    <t>KPI 2.5 จำนวนเด็กด้อยโอกาสได้รับการศึกษาขั้นพื้นฐาน จำแนกตามรายชั้น ระดับการศึกษา เพศ เขตเมือง/ชนบท เขตการปกครอง(จังหวัด)</t>
  </si>
  <si>
    <t xml:space="preserve">Data 2.5.1 จำนวนเด็กด้อยโอกาสได้รับการศึกษาขั้นพื้นฐาน </t>
  </si>
  <si>
    <t xml:space="preserve"> สำนักงานเขตพื้นที่การศึกษามัธยมศึกษาเขต 13</t>
  </si>
  <si>
    <t xml:space="preserve">Data 2.5.2 จำนวนนักเรียนที่ออกกลางคัน </t>
  </si>
  <si>
    <t>CSF 3พัฒนาคุณภาพการศึกษาทุกระดับในพื้นที่</t>
  </si>
  <si>
    <t>KPI 3.1 งบประมาณด้านการศึกษา</t>
  </si>
  <si>
    <t>Data 3.1.1 งบประมาณด้านการศึกษา</t>
  </si>
  <si>
    <t xml:space="preserve">สำนักงานส่งเสริมการศึกษานอกระบบและการศึกษาตามอัธยาศัยจังหวัดกระบี่ </t>
  </si>
  <si>
    <t>วิทยาลัยเทคนิคกระบี่</t>
  </si>
  <si>
    <t>วิทยาลัยการอาชีพคลองท่อม</t>
  </si>
  <si>
    <t>วิทยาลัยสารพัดช่างกระบี่</t>
  </si>
  <si>
    <t>วิทยาลัยการอาชีพอ่าวลึก</t>
  </si>
  <si>
    <t>วิทยาลัยเกษตรและเทคโนโลยีกระบี่</t>
  </si>
  <si>
    <t>KPI 3.2 จำนวนกลุ่มสาระการเรียนรู้ที่มีผลการทดสอบระดับชาติชั้นประถมศึกษาปีที่ 6 และชั้นมัธยมศึกษาปีที่ 3 ไม่ต่ำกว่าค่าเฉลี่ยระดับประเทศ</t>
  </si>
  <si>
    <t>Data 3.2.1  จำนวนกลุ่มสาระการเรียนรู้ที่มีผลการทดสอบระดับชาติ ไม่ต่ำกว่าค่าเฉลี่ยระดับประเทศ  ชั้นประถมศึกษาปีที่ 6</t>
  </si>
  <si>
    <t>กลุ่ม</t>
  </si>
  <si>
    <t xml:space="preserve">Data 3.2.2  จำนวนกลุ่มสาระการเรียนรู้ที่มีผลการทดสอบระดับชาติ ไม่ต่ำกว่าค่าเฉลี่ยระดับประเทศ  </t>
  </si>
  <si>
    <t xml:space="preserve">สพป.กระบี่/ สพม.13
</t>
  </si>
  <si>
    <t>จำนวนกลุ่มสาระการเรียนรู้ที่มีผลการทดสอบระดับชาติ ไม่ต่ำกว่าค่าเฉลี่ยระดับประเทศ  - ชั้นมัธยมศึกษาปีที่ 3</t>
  </si>
  <si>
    <t>จำนวนกลุ่มสาระการเรียนรู้ที่มีผลการทดสอบระดับชาติ ไม่ต่ำกว่าค่าเฉลี่ยระดับประเทศ  - ชั้นมัธยมศึกษาปีที่ 4</t>
  </si>
  <si>
    <t>จำนวนกลุ่มสาระการเรียนรู้ที่มีผลการทดสอบระดับชาติ ไม่ต่ำกว่าค่าเฉลี่ยระดับประเทศ  - ชั้นมัธยมศึกษาปีที่ 6</t>
  </si>
  <si>
    <t>KPI 3.3 จำนวนครูจำแนกตามวุฒิการศึกษาและจำนวนนักเรียน</t>
  </si>
  <si>
    <t>Data 3.3.1 จำนวนครูจำแนกตามวุฒิการศึกษา</t>
  </si>
  <si>
    <t xml:space="preserve">สพป.กระบี่/ สพม.13/
กศน.กระบี่/ วิทยาลัยเทคนิคกระบี่/ วิทยาลัยการอาชีพคลองท่อม/ วิทยาลัยสารพัดช่างกระบี่
</t>
  </si>
  <si>
    <t xml:space="preserve"> จำนวนครูจำแนกตามวุฒิการศึกษา รวม (สำนักงานเขตพื้นที่การศึกษาประถมศึกษากระบี่)</t>
  </si>
  <si>
    <t xml:space="preserve"> จำนวนครูจำแนกตามวุฒิการศึกษา ต่ำกว่าปริญญาตรี</t>
  </si>
  <si>
    <t xml:space="preserve"> จำนวนครูจำแนกตามวุฒิการศึกษา ปริญญาตรี</t>
  </si>
  <si>
    <t xml:space="preserve"> จำนวนครูจำแนกตามวุฒิการศึกษา ปริญญาโท</t>
  </si>
  <si>
    <t xml:space="preserve"> จำนวนครูจำแนกตามวุฒิการศึกษา รวม ( สำนักงานเขตพื้นที่การศึกษามัธยมศึกษาเขต 13)</t>
  </si>
  <si>
    <t xml:space="preserve"> จำนวนครูจำแนกตามวุฒิการศึกษา รวม ( สำนักงานส่งเสริมการศึกษานอกระบบและการศึกษาตามอัธยาศัยจังหวัดกระบี่)</t>
  </si>
  <si>
    <t xml:space="preserve"> จำนวนครูจำแนกตามวุฒิการศึกษา รวม (วิทยาลัยเทคนิคกระบี่)</t>
  </si>
  <si>
    <t xml:space="preserve"> จำนวนครูจำแนกตามวุฒิการศึกษา ปริญญาเอก</t>
  </si>
  <si>
    <t xml:space="preserve"> จำนวนครูจำแนกตามวุฒิการศึกษา รวม (วิทยาลัยการอาชีพคลองท่อม)</t>
  </si>
  <si>
    <t xml:space="preserve"> จำนวนครูจำแนกตามวุฒิการศึกษา รวม (วิทยาลัยสารพัดช่างกระบี่)</t>
  </si>
  <si>
    <t>Data 3.3.2 จำนวนนักศึกษาในระดับอาชีวศึกษา</t>
  </si>
  <si>
    <t>สำนักงานคณะกรรมการอาชีวศึกษา</t>
  </si>
  <si>
    <t>CSF 4 กิจกรรมเพื่อการศึกษาต่อ</t>
  </si>
  <si>
    <t>KPI 4.1 จำนวนครั้งของการจัดกิจกรรมแนะแนวตามสถานศึกษา และชุมชน</t>
  </si>
  <si>
    <t>Data 4.1.1 จำนวนครั้งของการจัดกิจกรรมแนะแนวตามสถานศึกษา และชุมชน</t>
  </si>
  <si>
    <t>Data 4.1.1 จำนวนครั้งของการจัดกิจกรรมแนะแนว  สำนักงานเขตพื้นที่การศึกษามัธยมศึกษาเขต 13</t>
  </si>
  <si>
    <t>Data 4.1.1 จำนวนครั้งของการจัดกิจกรรมแนะแนว สำนักงานส่งเสริมการศึกษานอกระบบและการศึกษาตามอัธยาศัยจังหวัดกระบี่</t>
  </si>
  <si>
    <t>กิจกรรมย่อย</t>
  </si>
  <si>
    <t>Data 4.1.1 จำนวนครั้งของการจัดกิจกรรมแนะแนว วิทยาลัยเทคนิคกระบี่</t>
  </si>
  <si>
    <t>Data 4.1.1 จำนวนครั้งของการจัดกิจกรรมแนะแนว วิทยาลัยการอาชีพคลองท่อม</t>
  </si>
  <si>
    <t>Data 4.1.1 จำนวนครั้งของการจัดกิจกรรมแนะแนว วิทยาลัยสารพัดช่างกระบี่</t>
  </si>
  <si>
    <t>Data 4.1.1 จำนวนครั้งของการจัดกิจกรรมแนะแนว วิทยาลัยการอาชีพอ่าวลึก</t>
  </si>
  <si>
    <t>Data 4.1.1 จำนวนครั้งของการจัดกิจกรรมแนะแนว วิทยาลัยเกษตรและเทคโนโลยีกระบี่</t>
  </si>
  <si>
    <t>KPI 4.2 จำนวนครั้งของการจัดกิจกรรมการเรียนพิเศษนอกเวลาเรียน</t>
  </si>
  <si>
    <t>Data 4.2.1 จำนวนครั้งของการจัดกิจกรรมการเรียนพิเศษนอกเวลาเรียน</t>
  </si>
  <si>
    <t>Data 4.2.1 จำนวนครั้งของการจัดกิจกรรมการเรียนพิเศษนอกเวลาเรียน สำนักงานเขตพื้นที่การศึกษามัธยมศึกษาเขต 13</t>
  </si>
  <si>
    <t>Data 4.2.1 จำนวนครั้งของการจัดกิจกรรมการเรียนพิเศษนอกเวลาเรียน สำนักงานส่งเสริมการศึกษานอกระบบและการศึกษาตามอัธยาศัยจังหวัดกระบี่</t>
  </si>
  <si>
    <t>Data 4.2.1 จำนวนครั้งของการจัดกิจกรรมการเรียนพิเศษนอกเวลาเรียน วิทยาลัยเทคนิคกระบี่</t>
  </si>
  <si>
    <t>Data 4.2.1 จำนวนครั้งของการจัดกิจกรรมการเรียนพิเศษนอกเวลาเรียน วิทยาลัยการอาชีพคลองท่อม</t>
  </si>
  <si>
    <t>Data 4.2.1 จำนวนครั้งของการจัดกิจกรรมการเรียนพิเศษนอกเวลาเรียน วิทยาลัยสารพัดช่างกระบี่</t>
  </si>
  <si>
    <t>Data 4.2.1 จำนวนครั้งของการจัดกิจกรรมการเรียนพิเศษนอกเวลาเรียน วิทยาลัยการอาชีพอ่าวลึก</t>
  </si>
  <si>
    <t>Data 4.2.1 จำนวนครั้งของการจัดกิจกรรมการเรียนพิเศษนอกเวลาเรียน วิทยาลัยเกษตรและเทคโนโลยีกระบี่</t>
  </si>
  <si>
    <t>KPI 4.3 งบประมาณในการจัดกิจกรรม</t>
  </si>
  <si>
    <t>Data 4.3.1 งบประมาณในการจัดกิจกรรมแนะแนว</t>
  </si>
  <si>
    <t>Data 4.3.1 งบประมาณในการจัดกิจกรรมแนะแนว สำนักงานเขตพื้นที่การศึกษามัธยมศึกษาเขต 13</t>
  </si>
  <si>
    <t>Data 4.3.1 งบประมาณในการจัดกิจกรรมแนะแนว สำนักงานส่งเสริมการศึกษานอกระบบและการศึกษาตามอัธยาศัยจังหวัดกระบี่</t>
  </si>
  <si>
    <t>Data 4.3.1 งบประมาณในการจัดกิจกรรมแนะแนว วิทยาลัยเทคนิคกระบี่</t>
  </si>
  <si>
    <t>Data 4.3.1 งบประมาณในการจัดกิจกรรมแนะแนว วิทยาลัยการอาชีพคลองท่อม</t>
  </si>
  <si>
    <t>Data 4.3.1 งบประมาณในการจัดกิจกรรมแนะแนว วิทยาลัยสารพัดช่างกระบี่</t>
  </si>
  <si>
    <t>Data 4.3.1 งบประมาณในการจัดกิจกรรมแนะแนว วิทยาลัยการอาชีพอ่าวลึก</t>
  </si>
  <si>
    <t>Data 4.3.1 งบประมาณในการจัดกิจกรรมแนะแนว วิทยาลัยเกษตรและเทคโนโลยีกระบี่</t>
  </si>
  <si>
    <t xml:space="preserve">CSF 5 พัฒนาหลักสูตรด้านภาษา
</t>
  </si>
  <si>
    <t>KPI 5.1 งบประมาณในการซื้อสื่อการเรียนการสอนด้านภาษา</t>
  </si>
  <si>
    <t>Data 5.1.1 งบประมาณในการซื้อสื่อการเรียนการสอนด้านภาษา</t>
  </si>
  <si>
    <t>Data 5.1.1 งบประมาณในการซื้อสื่อการเรียนการสอนด้านภาษา สำนักงานเขตพื้นที่การศึกษามัธยมศึกษาเขต 13</t>
  </si>
  <si>
    <t>Data 5.1.1 งบประมาณในการซื้อสื่อการเรียนการสอนด้านภาษา สำนักงานส่งเสริมการศึกษานอกระบบและการศึกษาตามอัธยาศัยจังหวัดกระบี่</t>
  </si>
  <si>
    <t>Data 5.1.1 งบประมาณในการซื้อสื่อการเรียนการสอนด้านภาษา วิทยาลัยเทคนิคกระบี่</t>
  </si>
  <si>
    <t>Data 5.1.1 งบประมาณในการซื้อสื่อการเรียนการสอนด้านภาษา วิทยาลัยการอาชีพคลองท่อม</t>
  </si>
  <si>
    <t>Data 5.1.1 งบประมาณในการซื้อสื่อการเรียนการสอนด้านภาษา วิทยาลัยสารพัดช่างกระบี่</t>
  </si>
  <si>
    <t>Data 5.1.1 งบประมาณในการซื้อสื่อการเรียนการสอนด้านภาษา วิทยาลัยการอาชีพอ่าวลึก</t>
  </si>
  <si>
    <t>Data 5.1.1 งบประมาณในการซื้อสื่อการเรียนการสอนด้านภาษา วิทยาลัยเกษตรและเทคโนโลยีกระบี่</t>
  </si>
  <si>
    <t>KPI 5.2 สัดส่วนของครูด้านภาษาต่อจำนวนนักเรียน</t>
  </si>
  <si>
    <t>Data 5.2.1 สัดส่วนของครูด้านภาษาต่อจำนวนนักเรียน</t>
  </si>
  <si>
    <t>Data 5.2.1 สัดส่วนของครูด้านภาษาต่อจำนวนนักเรียน สำนักงานเขตพื้นที่การศึกษามัธยมศึกษาเขต 13</t>
  </si>
  <si>
    <t>Data 5.2.1 สัดส่วนของครูด้านภาษาต่อจำนวนนักเรียน สำนักงานส่งเสริมการศึกษานอกระบบและการศึกษาตามอัธยาศัยจังหวัดกระบี่</t>
  </si>
  <si>
    <t>1:243</t>
  </si>
  <si>
    <t>Data 5.2.1 สัดส่วนของครูด้านภาษาต่อจำนวนนักเรียน วิทยาลัยเทคนิคกระบี่</t>
  </si>
  <si>
    <t xml:space="preserve"> 1:201</t>
  </si>
  <si>
    <t xml:space="preserve"> 1:290</t>
  </si>
  <si>
    <t xml:space="preserve"> 1:406</t>
  </si>
  <si>
    <t>Data 5.2.1 สัดส่วนของครูด้านภาษาต่อจำนวนนักเรียน วิทยาลัยการอาชีพคลองท่อม</t>
  </si>
  <si>
    <t xml:space="preserve"> 2:260</t>
  </si>
  <si>
    <t xml:space="preserve"> 2:247</t>
  </si>
  <si>
    <t xml:space="preserve"> 2:289</t>
  </si>
  <si>
    <t xml:space="preserve"> 2:295</t>
  </si>
  <si>
    <t>Data 5.2.1 สัดส่วนของครูด้านภาษาต่อจำนวนนักเรียน วิทยาลัยสารพัดช่างกระบี่</t>
  </si>
  <si>
    <t xml:space="preserve"> 1:25</t>
  </si>
  <si>
    <t xml:space="preserve"> 1:26</t>
  </si>
  <si>
    <t xml:space="preserve"> 1:100</t>
  </si>
  <si>
    <t xml:space="preserve"> 1:50</t>
  </si>
  <si>
    <t>Data 5.2.1 สัดส่วนของครูด้านภาษาต่อจำนวนนักเรียน วิทยาลัยการอาชีพอ่าวลึก</t>
  </si>
  <si>
    <t xml:space="preserve"> 1:130</t>
  </si>
  <si>
    <t xml:space="preserve"> 1:125</t>
  </si>
  <si>
    <t xml:space="preserve"> 1:138</t>
  </si>
  <si>
    <t>Data 5.2.1 สัดส่วนของครูด้านภาษาต่อจำนวนนักเรียน วิทยาลัยเกษตรและเทคโนโลยีกระบี่</t>
  </si>
  <si>
    <t>KPI 5.3 สัดส่วนของชั่วโมงเรียนวิชาด้านภาษาเทียบกับชั้นเรียนทั้งหมด</t>
  </si>
  <si>
    <t>Data 5.3.1 สัดส่วนของชั่วโมงเรียนวิชาด้านภาษาเทียบกับชั่วโมงเรียนทั้งหมด</t>
  </si>
  <si>
    <t>1/7</t>
  </si>
  <si>
    <t>1 ชม./สัปดาห์
(200 ชั่วโมง/ปี)</t>
  </si>
  <si>
    <t>Data 5.3.1 สัดส่วนของชั่วโมงเรียนวิชาด้านภาษาเทียบกับชั่วโมงเรียนทั้งหมด สำนักงานเขตพื้นที่การศึกษามัธยมศึกษาเขต 13</t>
  </si>
  <si>
    <t>Data 5.3.1 สัดส่วนของชั่วโมงเรียนวิชาด้านภาษาเทียบกับชั่วโมงเรียนทั้งหมด สำนักงานส่งเสริมการศึกษานอกระบบและการศึกษาตามอัธยาศัยจังหวัดกระบี่</t>
  </si>
  <si>
    <t>1:15</t>
  </si>
  <si>
    <t>Data 5.3.1 สัดส่วนของชั่วโมงเรียนวิชาด้านภาษาเทียบกับชั่วโมงเรียนทั้งหมด วิทยาลัยเทคนิคกระบี่</t>
  </si>
  <si>
    <t>ชั่วโมง</t>
  </si>
  <si>
    <t xml:space="preserve"> 1:12</t>
  </si>
  <si>
    <t>Data 5.3.1 สัดส่วนของชั่วโมงเรียนวิชาด้านภาษาเทียบกับชั่วโมงเรียนทั้งหมด วิทยาลัยการอาชีพคลองท่อม</t>
  </si>
  <si>
    <t xml:space="preserve"> 1:16</t>
  </si>
  <si>
    <t xml:space="preserve"> 1:17</t>
  </si>
  <si>
    <t>Data 5.3.1 สัดส่วนของชั่วโมงเรียนวิชาด้านภาษาเทียบกับชั่วโมงเรียนทั้งหมด วิทยาลัยสารพัดช่างกระบี่</t>
  </si>
  <si>
    <t xml:space="preserve"> 10:134</t>
  </si>
  <si>
    <t>Data 5.3.1 สัดส่วนของชั่วโมงเรียนวิชาด้านภาษาเทียบกับชั่วโมงเรียนทั้งหมด วิทยาลัยการอาชีพอ่าวลึก</t>
  </si>
  <si>
    <t xml:space="preserve"> 1:24</t>
  </si>
  <si>
    <t xml:space="preserve"> 1:21</t>
  </si>
  <si>
    <t xml:space="preserve"> 1:22</t>
  </si>
  <si>
    <t xml:space="preserve"> 1:23</t>
  </si>
  <si>
    <t>Data 5.3.1 สัดส่วนของชั่วโมงเรียนวิชาด้านภาษาเทียบกับชั่วโมงเรียนทั้งหมด วิทยาลัยเกษตรและเทคโนโลยีกระบี่</t>
  </si>
  <si>
    <t>KPI 5.4 กลุ่มสาระการเรียนรู้ด้านภาษาที่มีค่าเฉลี่ยไม่ต่ำกว่าค่าเฉลี่ยระดับประเทศ (ภาษาไทย ภาษาอังกฤษ)</t>
  </si>
  <si>
    <t>Data 5.4.1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3</t>
  </si>
  <si>
    <t>Data 5.4.1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4</t>
  </si>
  <si>
    <t>ภาษาไทย</t>
  </si>
  <si>
    <t>Data 5.4.2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6</t>
  </si>
  <si>
    <t>Data 5.4.2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7</t>
  </si>
  <si>
    <t xml:space="preserve">VC2 : ส่งเสริมกระบวนการเรียนรู้นอกห้องเรียน และการมีส่วนร่วมในชุมชน
</t>
  </si>
  <si>
    <t>CSF 6 พัฒนาแหล่งเรียนรู้นอกห้องเรียนในชุมชน</t>
  </si>
  <si>
    <t>KPI 6.1 งบประมาณในการพัฒนา สนับสนุนแหล่งเรียนรู้นอกห้องเรียน อาทิ ห้องสมุดชุมชน แหล่งเรียนรู้ เป็นต้น</t>
  </si>
  <si>
    <t>Data 6.1.1 งบประมาณในการพัฒนา สนับสนุนแหล่งเรียนรู้นอกห้องเรียน อาทิ ห้องสมุดชุมชน แหล่งเรียนรู้ เป็นต้น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</si>
  <si>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</si>
  <si>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สำนักงานส่งเสริมการศึกษานอกระบบและการศึกษาตามอัธยาศัยจังหวัดกระบี่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</si>
  <si>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วิทยาลัยเทคนิคกระบี่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</si>
  <si>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วิทยาลัยการอาชีพคลองท่อม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</si>
  <si>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วิทยาลัยสารพัดช่างกระบี่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</si>
  <si>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วิทยาลัยการอาชีพอ่าวลึก</t>
  </si>
  <si>
    <t>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วิทยาลัยเกษตรและเทคโนโลยีกระบี่</t>
  </si>
  <si>
    <t>KPI 6.2 จำนวนแหล่งเรียนรู้นอกห้องเรียนในชุมชน</t>
  </si>
  <si>
    <t>Data 6.2.1 จำนวนแหล่งเรียนรู้นอกห้องเรียนในชุมชน</t>
  </si>
  <si>
    <t>Data 6.2.1 จำนวนแหล่งเรียนรู้นอกห้องเรียนในชุมชน สำนักงานเขตพื้นที่การศึกษามัธยมศึกษาเขต 13</t>
  </si>
  <si>
    <t>Data 6.2.1 จำนวนแหล่งเรียนรู้นอกห้องเรียนในชุมชน สำนักงานส่งเสริมการศึกษานอกระบบและการศึกษาตามอัธยาศัยจังหวัดกระบี่</t>
  </si>
  <si>
    <t>Data 6.2.1 จำนวนแหล่งเรียนรู้นอกห้องเรียนในชุมชน วิทยาลัยเทคนิคกระบี่</t>
  </si>
  <si>
    <t>Data 6.2.1 จำนวนแหล่งเรียนรู้นอกห้องเรียนในชุมชน วิทยาลัยการอาชีพคลองท่อม</t>
  </si>
  <si>
    <t>Data 6.2.1 จำนวนแหล่งเรียนรู้นอกห้องเรียนในชุมชน วิทยาลัยสารพัดช่างกระบี่</t>
  </si>
  <si>
    <t>Data 6.2.1 จำนวนแหล่งเรียนรู้นอกห้องเรียนในชุมชน วิทยาลัยการอาชีพอ่าวลึก</t>
  </si>
  <si>
    <t>Data 6.2.1 จำนวนแหล่งเรียนรู้นอกห้องเรียนในชุมชน วิทยาลัยเกษตรและเทคโนโลยีกระบี่</t>
  </si>
  <si>
    <t>KPI 6.3 จำนวนผู้เข้ามาใช้บริการ</t>
  </si>
  <si>
    <t>Data 6.3.1 จำนวนผู้เข้ามาใช้บริการแหล่งเรียนรู้นอกห้องเรียนในชุมชน</t>
  </si>
  <si>
    <t>เริ่มให้บริการปี2560</t>
  </si>
  <si>
    <t>Data 6.3.1 จำนวนผู้เข้ามาใช้บริการแหล่งเรียนรู้นอกห้องเรียนในชุมชน สำนักงานเขตพื้นที่การศึกษามัธยมศึกษาเขต 13</t>
  </si>
  <si>
    <t>Data 6.3.1 จำนวนผู้เข้ามาใช้บริการแหล่งเรียนรู้นอกห้องเรียนในชุมชน สำนักงานส่งเสริมการศึกษานอกระบบและการศึกษาตามอัธยาศัยจังหวัดกระบี่</t>
  </si>
  <si>
    <t>Data 6.3.1 จำนวนผู้เข้ามาใช้บริการแหล่งเรียนรู้นอกห้องเรียนในชุมชน วิทยาลัยเทคนิคกระบี่</t>
  </si>
  <si>
    <t>Data 6.3.1 จำนวนผู้เข้ามาใช้บริการแหล่งเรียนรู้นอกห้องเรียนในชุมชน วิทยาลัยการอาชีพคลองท่อม</t>
  </si>
  <si>
    <t>Data 6.3.1 จำนวนผู้เข้ามาใช้บริการแหล่งเรียนรู้นอกห้องเรียนในชุมชน วิทยาลัยสารพัดช่างกระบี่</t>
  </si>
  <si>
    <t>Data 6.3.1 จำนวนผู้เข้ามาใช้บริการแหล่งเรียนรู้นอกห้องเรียนในชุมชน วิทยาลัยการอาชีพอ่าวลึก</t>
  </si>
  <si>
    <t>Data 6.3.1 จำนวนผู้เข้ามาใช้บริการแหล่งเรียนรู้นอกห้องเรียนในชุมชน วิทยาลัยเกษตรและเทคโนโลยีกระบี่</t>
  </si>
  <si>
    <t xml:space="preserve">CSF 7 พัฒนาปรับปรุงพื้นที่สันทนาการของชุมชน </t>
  </si>
  <si>
    <t>KPI 7.1 งบประมาณในการพัฒนา สนับสนุนพื้นที่สันทนาการในชุมชน</t>
  </si>
  <si>
    <t>Data 7.1.1 งบประมาณในการพัฒนา สนับสนุนพื้นที่สันทนาการในชุมชน</t>
  </si>
  <si>
    <t>Data 7.1.1 งบประมาณในการพัฒนา สนับสนุนพื้นที่สันทนาการในชุมชน สำนักงานเขตพื้นที่การศึกษามัธยมศึกษาเขต 13</t>
  </si>
  <si>
    <t>Data 7.1.1 งบประมาณในการพัฒนา สนับสนุนพื้นที่สันทนาการในชุมชน สำนักงานส่งเสริมการศึกษานอกระบบและการศึกษาตามอัธยาศัยจังหวัดกระบี่</t>
  </si>
  <si>
    <t>เริ่มมีปี 2558</t>
  </si>
  <si>
    <t>Data 7.1.1 งบประมาณในการพัฒนา สนับสนุนพื้นที่สันทนาการในชุมชน วิทยาลัยเทคนิคกระบี่</t>
  </si>
  <si>
    <t>Data 7.1.1 งบประมาณในการพัฒนา สนับสนุนพื้นที่สันทนาการในชุมชน วิทยาลัยการอาชีพคลองท่อม</t>
  </si>
  <si>
    <t>Data 7.1.1 งบประมาณในการพัฒนา สนับสนุนพื้นที่สันทนาการในชุมชน วิทยาลัยสารพัดช่างกระบี่</t>
  </si>
  <si>
    <t>Data 7.1.1 งบประมาณในการพัฒนา สนับสนุนพื้นที่สันทนาการในชุมชน วิทยาลัยการอาชีพอ่าวลึก</t>
  </si>
  <si>
    <t>Data 7.1.1 งบประมาณในการพัฒนา สนับสนุนพื้นที่สันทนาการในชุมชน วิทยาลัยเกษตรและเทคโนโลยีกระบี่</t>
  </si>
  <si>
    <t>KPI 7.2 จำนวนพื้นที่สันทนาการในชุมชน</t>
  </si>
  <si>
    <t>Data 7.2.1 จำนวนพื้นที่สันทนาการในชุมชน</t>
  </si>
  <si>
    <t>ตำบล</t>
  </si>
  <si>
    <t>พื้นที่</t>
  </si>
  <si>
    <t>KPI 7.3 จำนวนผู้เข้ามาใช้บริการ</t>
  </si>
  <si>
    <t>Data 7.3.1 จำนวนผู้เข้ามาใช้บริการพื้นที่สันทนาการในชุมชน</t>
  </si>
  <si>
    <t>Data 7.3.1 จำนวนผู้เข้ามาใช้บริการพื้นที่สันทนาการในชุมชน สำนักงานเขตพื้นที่การศึกษามัธยมศึกษาเขต 13</t>
  </si>
  <si>
    <t>Data 7.3.1 จำนวนผู้เข้ามาใช้บริการพื้นที่สันทนาการในชุมชน สำนักงานส่งเสริมการศึกษานอกระบบและการศึกษาตามอัธยาศัยจังหวัดกระบี่</t>
  </si>
  <si>
    <t>Data 7.3.1 จำนวนผู้เข้ามาใช้บริการพื้นที่สันทนาการในชุมชน วิทยาลัยเทคนิคกระบี่</t>
  </si>
  <si>
    <t>Data 7.3.1 จำนวนผู้เข้ามาใช้บริการพื้นที่สันทนาการในชุมชน วิทยาลัยการอาชีพคลองท่อม</t>
  </si>
  <si>
    <t xml:space="preserve"> 2:03</t>
  </si>
  <si>
    <t xml:space="preserve"> 2:30</t>
  </si>
  <si>
    <t>Data 7.3.1 จำนวนผู้เข้ามาใช้บริการพื้นที่สันทนาการในชุมชน วิทยาลัยสารพัดช่างกระบี่</t>
  </si>
  <si>
    <t>Data 7.3.1 จำนวนผู้เข้ามาใช้บริการพื้นที่สันทนาการในชุมชน วิทยาลัยการอาชีพอ่าวลึก</t>
  </si>
  <si>
    <t>Data 7.3.1 จำนวนผู้เข้ามาใช้บริการพื้นที่สันทนาการในชุมชน วิทยาลัยเกษตรและเทคโนโลยีกระบี่</t>
  </si>
  <si>
    <t>CSF 8 ส่งเสริมกิจกรรมการเรียนรู้ด้านภาษา ศิลปวัฒนธรรม ประเพณี ศาสนา</t>
  </si>
  <si>
    <t>KPI 8.1 งบประมาณในการจัดกิจกรรมการเรียนรู้ในชุมชน</t>
  </si>
  <si>
    <t>Data 8.1.1 งบประมาณในการจัดกิจกรรมการเรียนรู้ในชุมชน</t>
  </si>
  <si>
    <t>สำนักงานวัฒนธรรมจังหวัดกระบี่</t>
  </si>
  <si>
    <t>KPI 8.2 จำนวนของกิจกรรมด้านการเรียนรู้ในชมชน</t>
  </si>
  <si>
    <t>Data 8.2.1 จำนวนของกิจกรรมด้านการเรียนรู้ในชมชน</t>
  </si>
  <si>
    <t>KPI 8.3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</t>
  </si>
  <si>
    <t>Data 8.3.1 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</t>
  </si>
  <si>
    <t>KPI 8.4 สัดส่วนของเยาวชนที่ผ่านการประเมินขีดความรู้ ความสามารถด้านภาษา ศิลปวัฒนธรรม ประเพณี และศาสนา</t>
  </si>
  <si>
    <t>Data 8.4.1 สัดส่วนของเยาวชนที่ผ่านการประเมินความสามารถด้าน ศิลปะ วัฒนธรรม เพื่อการอนุรักษ์ที่ยั่งยืน</t>
  </si>
  <si>
    <t>โรงเรียน</t>
  </si>
  <si>
    <t>Data 8.4.1 สัดส่วนของเยาวชนที่ผ่านการประเมินความสามารถด้าน ศิลปะ วัฒนธรรม เพื่อการอนุรักษ์ที่ยั่งยืน สำนักงานเขตพื้นที่การศึกษามัธยมศึกษาเขต 13</t>
  </si>
  <si>
    <t>Data 8.4.1 สัดส่วนของเยาวชนที่ผ่านการประเมินความสามารถด้าน ศิลปะ วัฒนธรรม เพื่อการอนุรักษ์ที่ยั่งยืน สำนักงานส่งเสริมการศึกษานอกระบบและการศึกษาตามอัธยาศัยจังหวัดกระบี่</t>
  </si>
  <si>
    <t>Data 8.4.1 สัดส่วนของเยาวชนที่ผ่านการประเมินความสามารถด้าน ศิลปะ วัฒนธรรม เพื่อการอนุรักษ์ที่ยั่งยืน วิทยาลัยเทคนิคกระบี่</t>
  </si>
  <si>
    <t>Data 8.4.1 สัดส่วนของเยาวชนที่ผ่านการประเมินความสามารถด้าน ศิลปะ วัฒนธรรม เพื่อการอนุรักษ์ที่ยั่งยืน วิทยาลัยการอาชีพคลองท่อม</t>
  </si>
  <si>
    <t>สัดส่วน</t>
  </si>
  <si>
    <t>Data 8.4.1 จำนวนเยาวชนที่ผ่านการประเมินความสามารถด้าน ศิลปะ วัฒนธรรม เพื่อการอนุรักษ์ที่ยั่งยืน วิทยาลัยสารพัดช่างกระบี่</t>
  </si>
  <si>
    <t>Data 8.4.1 จำนวนเยาวชนที่ผ่านการประเมินความสามารถด้าน ศิลปะ วัฒนธรรม เพื่อการอนุรักษ์ที่ยั่งยืน วิทยาลัยการอาชีพอ่าวลึก</t>
  </si>
  <si>
    <t>Data 8.4.1 จำนวนเยาวชนที่ผ่านการประเมินความสามารถด้าน ศิลปะ วัฒนธรรม เพื่อการอนุรักษ์ที่ยั่งยืน วิทยาลัยเกษตรและเทคโนโลยีกระบี่</t>
  </si>
  <si>
    <t>Data 8.4.1 จำนวนเยาวชนที่ผ่านการประเมินความสามารถด้าน ศิลปะ วัฒนธรรม เพื่อการอนุรักษ์ที่ยั่งยืน สถาบันการพลศึกษาวิทยาเขตกระบี่</t>
  </si>
  <si>
    <t>สถาบันการพลศึกษาวิทยาเขตกระบี่</t>
  </si>
  <si>
    <t>Data 8.4.1 จำนวนเยาวชนที่ผ่านการประเมินความสามารถด้าน ศิลปะ วัฒนธรรม เพื่อการอนุรักษ์ที่ยั่งยืน สำนักงานพัฒนาสังคมและความมั่นคงของมนุษย์จังหวัดกระบี่</t>
  </si>
  <si>
    <t>KPI 8.5 พัฒนาคุณภาพการให้บริการภาครัฐ รองรับการเข้าสู่ประชาคมอาเซียน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</si>
  <si>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</si>
  <si>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วิทยาลัยการอาชีพคลองท่อม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</si>
  <si>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วิทยาลัยสารพัดช่างกระบี่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</si>
  <si>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วิทยาลัยการอาชีพอ่าวลึก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</si>
  <si>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วิทยาลัยเกษตรและเทคโนโลยีกระบี่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</si>
  <si>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สถาบันการพลศึกษาวิทยาเขตกระบี่</t>
  </si>
  <si>
    <t>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สำนักงานพัฒนาสังคมและความมั่นคงของมนุษย์จังหวัดกระบี่</t>
  </si>
  <si>
    <t>CSF 9 ส่งเสริมการจัดกิจกรรมกีฬา และสันทนาการ</t>
  </si>
  <si>
    <t>KPI 9.1 งบประมาณในการจัดกิจกรรมการเรียนรู้ในชุมชน</t>
  </si>
  <si>
    <t>Data 9.1.1 งบประมาณในการจัดกิจกรรมการเรียนรู้ในชุมชน กีฬา และสันทนาการ</t>
  </si>
  <si>
    <t xml:space="preserve">สำนักงานส่งเสริมปกครองท้องถิ่นจังหวัดกระบี่
</t>
  </si>
  <si>
    <t>* ส่งข้อมูลเป็นไฟล์รวมไม่สามารถแยกได้</t>
  </si>
  <si>
    <t>KPI 9.2 จำนวนครั้งของการจัดกิจกรรมกีฬาและสันทนาการ</t>
  </si>
  <si>
    <t>Data 9.2.1 จำนวนครั้งของการจัดกิจกรรมกีฬาและสันทนาการ</t>
  </si>
  <si>
    <t>สำนักงานสาธารณสุขจังหวัดกระบี่</t>
  </si>
  <si>
    <t>ครั้ง/เดือน</t>
  </si>
  <si>
    <t>สำนักงานการท่องเที่ยวและกีฬาจังหวัดกระบี่ (เจ้าหน้าที่กีฬาแต่ละอำเภอ)</t>
  </si>
  <si>
    <t>KPI 9.3 จำนวนผู้เข้าร่วมกิจกรรม</t>
  </si>
  <si>
    <t>Data 9.3.1 จำนวนผู้เข้าร่วมกิจกรรม</t>
  </si>
  <si>
    <t>CSF 10 ส่งเสริม และสนับสนุนปราชญ์ชาวบ้าน</t>
  </si>
  <si>
    <t>KPI 10.1 จำนวนปราชญ์ชาวบ้านในชุมชน</t>
  </si>
  <si>
    <t>Data 10.1.1 จำนวนปราชญ์ชาวบ้านในชุมชน</t>
  </si>
  <si>
    <t>สำนักงานพัฒนาชุมชมจังหวัดกระบี่</t>
  </si>
  <si>
    <t>CSF 11 ส่งเสริมกิจกรรมการพัฒนาทักษะจำเป็นในการใช้ชีวิต</t>
  </si>
  <si>
    <t>KPI 11.1 งบประมาณในการจัดกิจกรรมการพัฒนาทักษะการใช้ชีวิต</t>
  </si>
  <si>
    <t>Data 11.1.1 งบประมาณในการจัดกิจกรรมการพัฒนาทักษะการใช้ชีวิต</t>
  </si>
  <si>
    <t>ศูนย์การศึกษาพิเศษประจำจังหวัดกระบี่</t>
  </si>
  <si>
    <t>KPI 11.2 จำนวนครั้งของการจัดกิจกรรมพัฒนาทักษะการใช้ชีวิต</t>
  </si>
  <si>
    <t>Data 11.2.1 จำนวนครั้งของการจัดกิจกรรมพัฒนาทักษะการใช้ชีวิต</t>
  </si>
  <si>
    <t>KPI 11.3 จำนวนผู้เข้าร่วมกิจกรรม</t>
  </si>
  <si>
    <t>Data 11.3.1 จำนวนผู้เข้าร่วมกิจกรรมพัฒนาทักษะการใช้ชีวิต</t>
  </si>
  <si>
    <t>CSF 12 สร้างวัฒนธรรมของการเป็นเมืองคุณภาพและสังคมน่าอยู่</t>
  </si>
  <si>
    <t>KPI 12.1 โครงการเสริมสร้างความรู้ ทักษะชีวิตประชากร ด้านสุขภาพ, ระเบียบวินัย, จิตสาธารณะ, เสพติด, วินัยจราจร</t>
  </si>
  <si>
    <t>Data 12.1.1 จำนวนโครงการเสริมสร้างความรู้ ทักษะชีวิตประชากร ด้านสุขภาพ, ระเบียบวินัย, จิตสาธารณะ, เสพติด, วินัยจราจร</t>
  </si>
  <si>
    <t>Data 12.1.2 จำนวนผู้เข้าร่วมโครงการ</t>
  </si>
  <si>
    <t xml:space="preserve">VC3 : นำความรู้ มาก่อให้เกิดรายได้ให้ครอบครัว และชุมชน
</t>
  </si>
  <si>
    <t>CSF 13 ส่งเสริมการฝึกอบรมอาชีพเฉพาะกลุ่ม / ชุมชน</t>
  </si>
  <si>
    <t>KPI 13.1 จำนวนครั้งของการอบรม และพัฒนาอาชีพ</t>
  </si>
  <si>
    <t>Data 13.1.1 จำนวนครั้งของการอบรม และพัฒนาอาชีพ</t>
  </si>
  <si>
    <t>KPI 13.2 จำนวนผู้เข้าร่วมอบรม</t>
  </si>
  <si>
    <t>Data 13.2.1 จำนวนผู้เข้าร่วมอบรม</t>
  </si>
  <si>
    <t>CSF 14 กิจกรรมการพัฒนาอาชีพเสริม</t>
  </si>
  <si>
    <t>KPI 14.1 จำนวนครั้งของการอบรมการพัฒนามาตรฐานผลิตภัณฑ์ท้องถิ่น</t>
  </si>
  <si>
    <t>Data 14.1.1 จำนวนครั้งของการอบรมการพัฒนามาตรฐานผลิตภัณฑ์ท้องถิ่น</t>
  </si>
  <si>
    <t>KPI 14.2 จำนวนผู้เข้าร่วมอบรม</t>
  </si>
  <si>
    <t>Data 14.2.1 จำนวนผู้เข้าร่วมอบรม</t>
  </si>
  <si>
    <t>KPI 14.3 เสริมสร้างวิถีชีวิตตามแนวปรัชญาเศรษฐกิจพอเพียง</t>
  </si>
  <si>
    <t>Data 14.3.1 เสริมสร้างวิถีชีวิตตามแนวปรัชญาเศรษฐกิจพอเพียง</t>
  </si>
  <si>
    <t>หมู่บ้าน</t>
  </si>
  <si>
    <t>Row Labels</t>
  </si>
  <si>
    <t>Count of รายการสถิติทางการ</t>
  </si>
  <si>
    <t>Grand Total</t>
  </si>
  <si>
    <t>(blank)</t>
  </si>
  <si>
    <t>Count of หน่วยวัด</t>
  </si>
  <si>
    <t>Count of หน่วยงานเจ้าของข้อมูล</t>
  </si>
  <si>
    <t>Data 7.2.1 จำนวนพื้นที่สันทนาการในชุมชน วิทยาลัยการอาชีพคลองท่อม</t>
  </si>
  <si>
    <t>Data 7.2.1 จำนวนพื้นที่สันทนาการในชุมชน วิทยาลัยการอาชีพอ่าวลึก</t>
  </si>
  <si>
    <t>Data 7.2.1 จำนวนพื้นที่สันทนาการในชุมชน วิทยาลัยเกษตรและเทคโนโลยีกระบี่</t>
  </si>
  <si>
    <t>Data 7.2.1 จำนวนพื้นที่สันทนาการในชุมชน วิทยาลัยเทคนิคกระบี่</t>
  </si>
  <si>
    <t>Data 7.2.1 จำนวนพื้นที่สันทนาการในชุมชน วิทยาลัยสารพัดช่างกระบี่</t>
  </si>
  <si>
    <t>Data 7.2.1 จำนวนพื้นที่สันทนาการในชุมชน สำนักงานเขตพื้นที่การศึกษามัธยมศึกษาเขต 13</t>
  </si>
  <si>
    <t>Data 7.2.1 จำนวนพื้นที่สันทนาการในชุมชน สำนักงานส่งเสริมการศึกษานอกระบบและการศึกษาตามอัธยาศัยจังหวัดกระบี่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</si>
</sst>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187" fontId="3" fillId="0" borderId="0" xfId="1" applyNumberFormat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  <xf numFmtId="187" fontId="3" fillId="0" borderId="0" xfId="1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right" vertical="top"/>
    </xf>
    <xf numFmtId="0" fontId="3" fillId="0" borderId="8" xfId="0" applyFont="1" applyBorder="1" applyAlignment="1">
      <alignment horizontal="right" vertical="top"/>
    </xf>
    <xf numFmtId="187" fontId="3" fillId="0" borderId="9" xfId="1" applyNumberFormat="1" applyFont="1" applyFill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right" vertical="top"/>
    </xf>
    <xf numFmtId="187" fontId="3" fillId="0" borderId="13" xfId="1" applyNumberFormat="1" applyFont="1" applyFill="1" applyBorder="1" applyAlignment="1">
      <alignment horizontal="center" vertical="top" wrapText="1"/>
    </xf>
    <xf numFmtId="0" fontId="3" fillId="0" borderId="14" xfId="0" applyFont="1" applyBorder="1" applyAlignment="1">
      <alignment vertical="top" wrapText="1"/>
    </xf>
    <xf numFmtId="3" fontId="3" fillId="0" borderId="11" xfId="0" applyNumberFormat="1" applyFont="1" applyBorder="1" applyAlignment="1">
      <alignment horizontal="right" vertical="top"/>
    </xf>
    <xf numFmtId="187" fontId="3" fillId="0" borderId="11" xfId="1" applyNumberFormat="1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center" vertical="top" wrapText="1"/>
    </xf>
    <xf numFmtId="187" fontId="3" fillId="2" borderId="11" xfId="1" applyNumberFormat="1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left" vertical="top" wrapText="1"/>
    </xf>
    <xf numFmtId="187" fontId="4" fillId="0" borderId="11" xfId="1" applyNumberFormat="1" applyFont="1" applyFill="1" applyBorder="1" applyAlignment="1">
      <alignment horizontal="center" vertical="top" wrapText="1"/>
    </xf>
    <xf numFmtId="187" fontId="3" fillId="2" borderId="11" xfId="1" applyNumberFormat="1" applyFont="1" applyFill="1" applyBorder="1" applyAlignment="1">
      <alignment horizontal="center" vertical="top"/>
    </xf>
    <xf numFmtId="187" fontId="3" fillId="2" borderId="11" xfId="1" applyNumberFormat="1" applyFont="1" applyFill="1" applyBorder="1" applyAlignment="1">
      <alignment horizontal="right" vertical="top" wrapText="1"/>
    </xf>
    <xf numFmtId="187" fontId="3" fillId="0" borderId="11" xfId="1" applyNumberFormat="1" applyFont="1" applyFill="1" applyBorder="1" applyAlignment="1">
      <alignment horizontal="right" vertical="top" wrapText="1"/>
    </xf>
    <xf numFmtId="187" fontId="3" fillId="2" borderId="15" xfId="1" applyNumberFormat="1" applyFont="1" applyFill="1" applyBorder="1" applyAlignment="1">
      <alignment horizontal="right" vertical="top" wrapText="1"/>
    </xf>
    <xf numFmtId="187" fontId="3" fillId="0" borderId="12" xfId="1" applyNumberFormat="1" applyFont="1" applyFill="1" applyBorder="1" applyAlignment="1">
      <alignment horizontal="right" vertical="top" wrapText="1"/>
    </xf>
    <xf numFmtId="187" fontId="3" fillId="0" borderId="1" xfId="1" applyNumberFormat="1" applyFont="1" applyFill="1" applyBorder="1" applyAlignment="1">
      <alignment horizontal="right" vertical="top" wrapText="1"/>
    </xf>
    <xf numFmtId="187" fontId="3" fillId="0" borderId="6" xfId="1" applyNumberFormat="1" applyFont="1" applyFill="1" applyBorder="1" applyAlignment="1">
      <alignment horizontal="center" vertical="top" wrapText="1"/>
    </xf>
    <xf numFmtId="0" fontId="3" fillId="0" borderId="11" xfId="0" applyFont="1" applyBorder="1" applyAlignment="1">
      <alignment vertical="top"/>
    </xf>
    <xf numFmtId="0" fontId="3" fillId="0" borderId="11" xfId="0" applyFont="1" applyBorder="1" applyAlignment="1">
      <alignment horizontal="center" vertical="top"/>
    </xf>
    <xf numFmtId="187" fontId="3" fillId="0" borderId="11" xfId="1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187" fontId="3" fillId="0" borderId="0" xfId="1" applyNumberFormat="1" applyFont="1" applyFill="1" applyBorder="1" applyAlignment="1">
      <alignment horizontal="center" vertical="top" wrapText="1"/>
    </xf>
    <xf numFmtId="49" fontId="3" fillId="0" borderId="11" xfId="1" applyNumberFormat="1" applyFont="1" applyFill="1" applyBorder="1" applyAlignment="1">
      <alignment horizontal="center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6" xfId="0" applyFont="1" applyBorder="1" applyAlignment="1">
      <alignment vertical="top" wrapText="1"/>
    </xf>
    <xf numFmtId="0" fontId="3" fillId="0" borderId="16" xfId="0" applyFont="1" applyBorder="1" applyAlignment="1">
      <alignment horizontal="center" vertical="top" wrapText="1"/>
    </xf>
    <xf numFmtId="187" fontId="3" fillId="0" borderId="16" xfId="1" applyNumberFormat="1" applyFont="1" applyFill="1" applyBorder="1" applyAlignment="1">
      <alignment horizontal="center" vertical="top" wrapText="1"/>
    </xf>
    <xf numFmtId="0" fontId="3" fillId="0" borderId="17" xfId="0" applyFont="1" applyBorder="1" applyAlignment="1">
      <alignment vertical="top" wrapText="1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3" fillId="3" borderId="6" xfId="0" applyFont="1" applyFill="1" applyBorder="1" applyAlignment="1">
      <alignment vertical="top" wrapText="1"/>
    </xf>
    <xf numFmtId="0" fontId="3" fillId="3" borderId="1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16" xfId="0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14" xfId="0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vertical="top" wrapText="1"/>
    </xf>
    <xf numFmtId="0" fontId="2" fillId="0" borderId="1" xfId="1" applyNumberFormat="1" applyFont="1" applyFill="1" applyBorder="1" applyAlignment="1">
      <alignment horizontal="center" vertical="top"/>
    </xf>
    <xf numFmtId="0" fontId="2" fillId="0" borderId="4" xfId="1" applyNumberFormat="1" applyFont="1" applyFill="1" applyBorder="1" applyAlignment="1">
      <alignment horizontal="center" vertical="top"/>
    </xf>
    <xf numFmtId="0" fontId="2" fillId="0" borderId="5" xfId="1" applyNumberFormat="1" applyFont="1" applyFill="1" applyBorder="1" applyAlignment="1">
      <alignment horizontal="center" vertical="top"/>
    </xf>
    <xf numFmtId="0" fontId="0" fillId="0" borderId="0" xfId="0" applyAlignment="1">
      <alignment horizontal="left" indent="1"/>
    </xf>
    <xf numFmtId="0" fontId="3" fillId="0" borderId="1" xfId="0" applyFont="1" applyBorder="1" applyAlignment="1">
      <alignment horizontal="center" vertical="top" wrapText="1"/>
    </xf>
    <xf numFmtId="187" fontId="2" fillId="0" borderId="2" xfId="1" applyNumberFormat="1" applyFont="1" applyFill="1" applyBorder="1" applyAlignment="1">
      <alignment horizontal="center" vertical="top"/>
    </xf>
    <xf numFmtId="187" fontId="2" fillId="0" borderId="3" xfId="1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&#3648;&#3585;&#3655;&#3610;%202%203%2063/&#3586;&#3657;&#3629;&#3617;&#3641;&#3621;%20&#3617;.&#3588;.63/&#3586;&#3657;&#3629;&#3617;&#3641;&#3621;&#3609;&#3657;&#3635;&#3612;&#3636;&#3623;&#3604;&#3636;&#3609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0">
          <cell r="P10">
            <v>7</v>
          </cell>
          <cell r="Q10">
            <v>12</v>
          </cell>
          <cell r="R10">
            <v>4</v>
          </cell>
          <cell r="S10">
            <v>21</v>
          </cell>
          <cell r="T10">
            <v>23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esktop/PC_CI_1-63/CHECK_DATA/81_CHECK_&#3585;&#3619;&#3632;&#3610;&#3637;&#3656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37.647046064812" createdVersion="6" refreshedVersion="6" minRefreshableVersion="3" recordCount="530" xr:uid="{00000000-000A-0000-FFFF-FFFF65000000}">
  <cacheSource type="worksheet">
    <worksheetSource ref="A5:P535" sheet="1_2563" r:id="rId2"/>
  </cacheSource>
  <cacheFields count="16">
    <cacheField name="ยุทธศาสตร์" numFmtId="0">
      <sharedItems containsNonDate="0" containsString="0" containsBlank="1" count="1">
        <m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การแก้ไขปัญหาน้ำเสียและขยะ"/>
        <s v="การท่องเที่ยว"/>
        <s v="ปาล์มน้ำมัน"/>
        <s v="สังคมแห่งการเรียนรู้"/>
      </sharedItems>
    </cacheField>
    <cacheField name="ห่วงโซ่คุณค่า (VC)" numFmtId="0">
      <sharedItems count="20">
        <s v="VC 1 : การจัดทำฐานข้อมูลน้ำเสียและขยะ"/>
        <s v="VC 2 : ป้องกันและแก้ปัญหาน้ำเสียและขยะ"/>
        <s v="VC 3 : การส่งเสริมการมีส่วนร่วมของชุมชน"/>
        <s v="VC 4 : พัฒนาและปรับปรุงสถานที่กำจัดขยะมูลฝอย/เทคโนโลยีเพื่อเพิ่มประสิทธิภาพการกำจัดขยะ/แปรรูปขยะ/น้ำเสีย"/>
        <s v="VC 5 : การติดตามประเมินผลตรวจสอบและควบคุมการดำเนินงาน"/>
        <s v="VC1 : วางยุทธศาสตร์/แผนการท่องเที่ยว _x000a_VC2: พัฒนาระบบบริหาร จัดการ การท่องเที่ยว _x000a_"/>
        <s v="VC3 : พัฒนาศักยภาพมัคคุเทศน์และบุคลากร"/>
        <s v="VC4 : พัฒนาปัจจัยพื้นฐานด้านท่องเที่ยว/ทรัพยากร"/>
        <s v="VC5 : พัฒนา แหล่งและกิจกรรม ท่องเที่ยว"/>
        <s v="VC6 : พัฒนา ธุรกิจบริการการท่องเที่ยว_x000a_"/>
        <s v="VC7 : พัฒนา การตลาดและประชาสัมพันธ์_x000a_"/>
        <s v="VC 1. การวิจัยและพัฒนา (R&amp;D) "/>
        <s v="VC 2. ปัจจัยพื้นฐานและการพัฒนาเกษตรกร_x000a_"/>
        <s v="VC 3. การเพิ่มผลผลิต พัฒนาคุณภาพและลดต้นทุน"/>
        <s v="VC 4 การแปรรูปเพิ่ม และสร้างคุณค่า"/>
        <s v="VC 5.  การขนส่งสินค้าและจัดการบริหารสินค้า (Logistics)"/>
        <s v="VC 6. การพัฒนาระบบการตลาด"/>
        <s v="VC1 : เพิ่มโอกาสและพัฒนาคุณภาพด้านการศึกษา_x000a_"/>
        <s v="VC2 : ส่งเสริมกระบวนการเรียนรู้นอกห้องเรียน และการมีส่วนร่วมในชุมชน_x000a_"/>
        <s v="VC3 : นำความรู้ มาก่อให้เกิดรายได้ให้ครอบครัว และชุมชน_x000a_"/>
      </sharedItems>
    </cacheField>
    <cacheField name="ปัจจัยแห่งความสำเร็จ (CSF) " numFmtId="0">
      <sharedItems count="72">
        <s v="CSF 1 องค์ความรู้ในการบริหารจัดการน้ำเสียและขยะ"/>
        <s v="CSF 2 แผนการบริหารจัดการน้ำเสียและขยะของจังหวัด"/>
        <s v="CSF 3 ศึกษาปัจจัยการเพิ่มปริมาณน้ำเสียและขยะ"/>
        <s v="CSF 4 ศึกษาระบบเทคโนโลยีการกำจัดและจัดเก็บน้ำเสียและขยะ"/>
        <s v="CSF 5 การบริหารจัดการน้ำเสียและขยะชุมชน/น้ำเสียและขยะจากภาคเกษตร/น้ำเสียและขยะและของเสียอุตสาหกรรม"/>
        <s v="CSF 6  การบังคับใช้กฎหมายในการจัดการขยะมูลฝอย"/>
        <s v="CSF 7 หน่วยงานที่เกี่ยวข้องปฏิบัติตามมาตรการป้องกันแก้ไข และติดตามตรวจสอบผลกระทบสิ่งแวดล้อมจากปัญหาขยะมูลฝอยที่กำหนดไว้"/>
        <s v="CSF 8 การส่งเสริมการลดปริมาณน้ำเสียและขยะต่อครัวเรือน"/>
        <s v="CSF 9 การส่งเสริมการคัดแยกขยะ/ลดปริมาณน้ำเสีย"/>
        <s v="CSF 10 การส่งเสริมการนำน้ำเสียและขยะมูลฝอยกลับมาใช้ประโยชน์"/>
        <s v="CSF 11 การบำบัดน้ำเสียครัวเรือน"/>
        <s v="CSF 12 พัฒนาปรับปรุงฟื้นฟูสถานที่กำจัดขยะมูลฝอย"/>
        <s v="CSF 13  ความร่วมมือของเครือข่ายชุมชนในการบริหารจัดการขยะ"/>
        <s v="CSF 14  การฟื้นฟูคุณภาพน้ำ"/>
        <s v="CSF 15  การฟื้นฟูพื้นที่ทิ้ง/ฝัง/กลบขยะ"/>
        <s v="CSF 16  เฝ้าระวังและตรวจสอบมลภาวะทางน้ำ"/>
        <s v="CSF 17  การตรวจมาตรฐานเครื่อง/เทคโนโลยี/บ่อขยะ"/>
        <s v="CSF 18  สนับสนุนอุตสาหกรรมรีไซเคิลขยะ"/>
        <s v="CSF 19  ผลิตพลังงานชีวภาพจากขยะ"/>
        <s v="CSF 20  ผลิตพลังงานทางเลือกจากน้ำเสียและขยะ"/>
        <s v="CSF 21 กำหนดและจำแนกเขตพื้นที่ปัญหาและ/หรือมีแนวโน้มที่จะเกิดปัญหาขึ้นในอนาคต"/>
        <s v="CSF 22 คัดเลือกมาตรการจัดการป้องกัน แก้ไขหรือฟื้นฟูพื้นที่ตามความเหมาะสม"/>
        <s v="CSF 23 ป้องกันพื้นที่เสี่ยงต่อการเกิดปัญหาซ้ำ"/>
        <s v="CSF 24 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 25 จัดทำระบบประเมินผลการดำเนินงานป้องกันและแก้ไขปัญหาในระดับพื้นที่"/>
        <s v="CSF 1 การรวบรวมและจัดทำข้อมูลสารสนเทศและจัดเก็บอง์ความรู้ด้านการท่องเที่ยว"/>
        <s v="CSF 2 พัฒนามาตรฐานด้านความปลอดภัยด้านการท่องเที่ยวในชีวิตและทรัพย์สิน_x000a__x000a_"/>
        <s v="CSF 3 พัฒนาแนวทางการป้องกันภัยพิบัติ_x000a_"/>
        <s v="CSF 4 พัฒนามาตรฐานมัคคุเทศก์ / ผู้นำเที่ยว_x000a_"/>
        <s v="CSF 5 พัฒนาศักยภาพแรงงานวิชาชีพและบุคลากรด้านการท่องเที่ยว เพื่อรองรับการเข้าสู่ AEC_x000a_"/>
        <s v="CSF 6 พัฒนาโครงสร้างพื้นฐาน เช่น ถนน สะพาน ทางเท้า ระบบไฟฟ้า ป้ายบอกทาง_x000a_"/>
        <s v="CSF 7  การจัดการปัญหาจากการท่องเที่ยว อาทิ สิ่งปฏิกูล ขยะและมลภาวะ"/>
        <s v="CSF 8 สร้างสรรค์กิจกรรมท่องเที่ยวรูปแบบใหม่ๆ ให้สอดคล้องกับความสนใจ"/>
        <s v="CSF 9 ส่งเสริม/อนุรักษ์/ฟื้นฟู/ปรับปรุง/บูรณะ/พัฒนา แหล่งท่องเที่ยว_x000a_"/>
        <s v="CSF 10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"/>
        <s v="CSF 11 การรับรองมาตรฐานที่พักและโรงแรม_x000a_"/>
        <s v="CSF 12 พัฒนามาตรฐานธุรกิจบริการที่เกี่ยวเนื่องกับการท่องเที่ยว อาทิ สปา ดำน้ำ สนามกอล์ฟ ร้านอาหาร_x000a_"/>
        <s v="CSF 13 พัฒนามาตรฐานสินค้าของฝากและของที่ระลึก – The Best of Krabi_x000a_"/>
        <s v="CSF 14 พัฒนามาตรฐานธุรกิจนำเที่ยว_x000a_"/>
        <s v="CSF 15 ส่งเสริม และประชาสัมพันธ์ภาพลักษณ์ – Krabi goes Green_x000a_"/>
        <s v="CSF 16 สร้างการมีส่วนร่วมของชุมชนในการส่งเสริมภาพลักษณ์_x000a_"/>
        <s v="CSF 1 การวิจัยและพัฒนาองค์ความรู้เรื่องปาล์มน้ำมัน_x000a_"/>
        <s v="CSF 2 การจัดการข้อมูลการตลาด(Market Intelligence)"/>
        <s v="CSF 3 การวางแผนการผลิต (Crops Planning) โดยกำหนดพื้นที่เพาะปลูกและเป้าหมายการผลิต "/>
        <s v="CSF 4 การพัฒนาคุณภาพปัจจัยการผลิต"/>
        <s v="CSF 5 การบริหารจัดการน้ำ"/>
        <s v="CSF 6 การสร้างองค์ความรู้และขีดความสามารถให้เกษตรกร และสถาบันด้านการเกษตร"/>
        <s v="CSF 7 การเก็บเกี่ยวผลผลิต"/>
        <s v="CSF 8 การควบคุมมาตรฐานสินค้าเกษตร (Standardization) "/>
        <s v="CSF 9 การป้องกันความเสียหาย เพื่อลดต้นทุน"/>
        <s v="CSF 10 การลดต้นทุนจากกระบวนการเพาะปลูก"/>
        <s v="CSF 11 ระบบเพิ่มผลผลิต_x000a_"/>
        <s v="CSF 12 การเกษตรกรรมแบบผสมผสานและเกษตรอินทรีย์_x000a_"/>
        <s v="CSF 13 กระบวนการแปรรูปวัตถุดิบ_x000a_"/>
        <s v="CSF 14 ส่งเสริมการผลิต แบบไร้ของเสีย และการใช้ประโยชน์จากกากของเสีย"/>
        <s v="CSF 15 พัฒนาประสิทธิภาพการขนส่งและการกระจายสินค้า_x000a_"/>
        <s v="CSF 16 มาตรฐานลานเท_x000a_"/>
        <s v="CSF 17 การหาหลักประกันเพื่อเกษตรกร"/>
        <s v="CSF 1ปรับทัศนคติทางด้านการศึกษา_x000a_"/>
        <s v="CSF 2 กิจกรรมเพื่อช่วยเหลือ/สนับสนุนเด็กและเยาวชนที่ด้อยโอกาสทางการศึกษา"/>
        <s v="CSF 3พัฒนาคุณภาพการศึกษาทุกระดับในพื้นที่"/>
        <s v="CSF 4 กิจกรรมเพื่อการศึกษาต่อ"/>
        <s v="CSF 5 พัฒนาหลักสูตรด้านภาษา_x000a_"/>
        <s v="CSF 6 พัฒนาแหล่งเรียนรู้นอกห้องเรียนในชุมชน"/>
        <s v="CSF 7 พัฒนาปรับปรุงพื้นที่สันทนาการของชุมชน "/>
        <s v="CSF 8 ส่งเสริมกิจกรรมการเรียนรู้ด้านภาษา ศิลปวัฒนธรรม ประเพณี ศาสนา"/>
        <s v="CSF 9 ส่งเสริมการจัดกิจกรรมกีฬา และสันทนาการ"/>
        <s v="CSF 10 ส่งเสริม และสนับสนุนปราชญ์ชาวบ้าน"/>
        <s v="CSF 11 ส่งเสริมกิจกรรมการพัฒนาทักษะจำเป็นในการใช้ชีวิต"/>
        <s v="CSF 12 สร้างวัฒนธรรมของการเป็นเมืองคุณภาพและสังคมน่าอยู่"/>
        <s v="CSF 13 ส่งเสริมการฝึกอบรมอาชีพเฉพาะกลุ่ม / ชุมชน"/>
        <s v="CSF 14 กิจกรรมการพัฒนาอาชีพเสริม"/>
      </sharedItems>
    </cacheField>
    <cacheField name="ตัวชี้วัด KPI" numFmtId="0">
      <sharedItems count="149">
        <s v="KPI 1.1 จำนวนเอกสารประกอบความรู้ในการบริหารจัดการและการกำจัดขยะ"/>
        <s v="KPI 1.2 จำนวนกิจกรรมที่ส่งเสริมสนับสนุนการจัดการขยะ"/>
        <s v="KPI 2.1 จำนวนแผนการบริหารจัดการขยะของจังหวัด"/>
        <s v="KPI 3.1 จำนวนรายงานการศึกษาปัจจัยการเพิ่มปริมาณขยะ แหล่งที่มาของขยะและระบบเทคโนโลยีการจัดเก็บขยะ"/>
        <s v="KPI 4.1 จำนวนรายงานการศึกษาปัจจัยการเพิ่มปริมาณขยะ แหล่งที่มาของขยะและระบบเทคโนโลยีการจัดเก็บขยะ"/>
        <s v="KPI 5.1 ประสิทธิภาพการบริหารจัดการขยะ"/>
        <s v="KPI 6.1 จำนวนหน่วยงานที่มีการใช้กฎหมายที่เกี่ยวข้องกับการบริหารจัดการขยะมูลฝอย"/>
        <s v="KPI 7.1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"/>
        <s v="KPI 8.1 ปริมาณขยะมูลฝอยต่อครัวเรือนลดลง"/>
        <s v="KPI 8.2 อัตราการเกิดขยะมูลฝอยเทียบกับจำนวนประชากรต่อวัน"/>
        <s v="KPI 9.1 ร้อยละของครัวเรือนที่มีการคัดแยกขยะ"/>
        <s v="KPI 9.2 จำนวนครัวเรือนที่ได้รับการส่งเสริมความรู้เรื่องการคัดแยกขยะ"/>
        <s v="KPI 9.3 สัดส่วนของครัวเรือนที่ได้รับบริการจากภาครัฐในการแยกขยะมูลฝอยเพิ่มขึ้น"/>
        <s v="KPI 10.1 ร้อยละของครัวเรือนที่มีการทำโครงการขยะมูลฝอยกลับมาใช้ประโยชน์มากขึ้น"/>
        <s v="KPI 11.1 ร้อยละที่เพิ่มขึ้นของครัวเรือนที่ติดตั้งระบบบำบัดน้ำเสีย"/>
        <s v="KPI 12.1 จำนวนสถานที่กำจัดขยะได้รับการพัฒนาปรับปรุงและฟื้นฟู"/>
        <s v="KPI 13.1 เครือข่ายชุมชนในการบริหารจัดการขยะ"/>
        <s v="KPI 14.1 ร้อยละที่เพิ่มขึ้นของแหล่งน้ำหรือจุดที่ฟื้นฟู/เฝ้าระวังรักษาคุณภาพน้ำ"/>
        <s v="KPI 14.2 คุณภาพน้ำที่อยู่ในเกณฑ์มาตรฐาน"/>
        <s v="KPI 15.1 ร้อยละที่เพิ่มขึ้นของพื้นที่ที่ได้รับการฟื้นฟูของแหล่งที่ทิ้งขยะหรือที่ฝังกลบขยะ"/>
        <s v="KPI 16.1 จำนวนครั้งของการตรวจวัดคุณภาพน้ำกรณีเหตุร้องเรียน"/>
        <s v="KPI 17.1 จำนวนครั้งของการตรวจสอบสถานที่กำจัดขยะมูลฝอยจำแนกตามเขตการปกครอง"/>
        <s v="KPI 17.2 จำนวนครั้งของการตรวจเช็คเครื่องมือเครื่องจักรในการจัดเก็บและขนถ่ายขยะมูลฝอย"/>
        <s v="KPI 18.1 ร้อยละที่เพิ่มขึ้นของความสามารถในการรีไซเคิลขยะรวมของจังหวัด"/>
        <s v="KPI 18.2 ร้อยละของสถานประกอบการอุตสาหกรรมประเภทรีไชเคิลที่มีการนำเทคโนโลยีสะอาดมาใช้ในกระบวนการผลิต"/>
        <s v="KPI 19.1 จำนวนโครงการที่ดำเนินการผลิตกระแสไฟฟ้าจากพลังงานชีวภาพขึ้น (MW) ในจังหวัด"/>
        <s v="KPI 20.1 จำนวนครั้งที่มีการผลิตเชื้อเพลิงจากขยะเพิ่มขึ้น (ลิตร)"/>
        <s v="KPI 21.1 ตั้งคณะทำงานเพื่อกำหนดและจำแนกเขตพื้นที่ปัญหาและ/หรือมีแนวโน้มที่จะเกิดปัญหาขึ้นในอนาคต"/>
        <s v="KPI 22.1 ตั้งคณะทำงานเพื่อกำหนดมาตรการจัดการป้องกัน แก้ไขหรือฟื้นฟูพื้นที่ตามความเหมาะสม"/>
        <s v="KPI 23.1 พื้นที่ที่ได้รับการบริหารจัดการเพื่อป้องกันพื้นที่เสี่ยงต่อการเกิดปัญหาซ้ำ"/>
        <s v="KPI 24.1 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KPI 25.1 จัดทำระบบประเมินผลการดำเนินงานป้องกันและแก้ไขปัญหาในระดับพื้นที่"/>
        <s v="KPI 1.1: จำนวนนักท่องเที่ยว แยกตามสัญชาติ"/>
        <s v="KPI 1.2: ค่าใช้จ่ายของนักท่องเที่ยวต่อหัว/ต่อวัน"/>
        <s v="KPI 1.3: ระยะเวลาการเข้าพักเฉลี่ยของนักท่องเที่ยว"/>
        <s v="KPI 1.4: จำนวนสถานประกอบการธุรกิจท่องเที่ยว อาทิ โรงแรม บริษัททัวร์ ร้านเช่ารถ"/>
        <s v="KPI 1.5: จำนวนแหล่งท่องเที่ยวและกิจกรรมการท่องเที่ยวของจังหวัด"/>
        <s v="KPI 1.6: รูปแบบการเดินทางของนักท่องเที่ยวและข้อมูลต่างๆ ที่เกี่ยวข้อง"/>
        <s v="KPI 2.1: จำนวนและประเภทการร้องเรียนของนักท่องเที่ยว"/>
        <s v="KPI 2.2: จำนวนคดีความที่เกิดขึ้นกับนักท่องเที่ยว"/>
        <s v="KPI 2.3: จำนวนเจ้าหน้าที่รักษาความปลอดภัย"/>
        <s v="KPI 2.4: จำนวนโครงการที่เกี่ยวข้องกับความปลอดภัยของนักท่องเที่ยว"/>
        <s v="KPI 2.5: จำนวนอุบัติเหตุที่เกิดขึ้นกับนักท่องเที่ยว"/>
        <s v="KPI 2.6 จำนวนอุบัติเหตุทางทะเล"/>
        <s v="KPI 3.1 จำนวนครั้งของการเกิดภัยพิบัติ"/>
        <s v="KPI 3.2 พื้นที่เสี่ยงของการเกิดภัยพิบัติ"/>
        <s v="KPI 3.3 มูลค่าความเสียหายจากภัยพิบัติ"/>
        <s v="KPI 3.4 จำนวนบ้านเรือน โรงแรม สถานบริการที่ได้รับความเสียหาย"/>
        <s v="KPI 3.5 มูลค่าเงินช่วยเหลือ"/>
        <s v="KPI 3.6 การตรวจสภาพมาตรฐานของเรือท่องเที่ยว"/>
        <s v="KPI 4.1 จำนวนนักท่องเที่ยวต่างประเทศที่ใช้บริการมัคคุเทศน์ จำแนกตามประเทศ ภาษา"/>
        <s v="KPI 4.2 จำนวนมัคคุเทศน์ในจังหวัด"/>
        <s v="KPI 4.3 จำนวนผู้ขอจดทะเบียนเป็นมัคคุเทศน์ใหม่/ต่ออายุ"/>
        <s v="KPI 4.4 ค่าตอบแทนมัคคุเทศน์เฉลี่ย"/>
        <s v="KPI 5.1 จำนวนบุคลากรที่ทำงานในธุรกิจด้านการท่องเที่ยว "/>
        <s v="KPI 5.3 จำนวนสถานศึกษาในจังหวัดที่เปิดฝึกอบรมบุคลากรท่องเที่ยว"/>
        <s v="KPI 6.1 งบประมาณในการพัฒนาโครงสร้างพื้นฐาน"/>
        <s v="KPI 6.2  เส้นทางถนนที่มีสภาพชำรุด ไม่สมบูรณ์"/>
        <s v="KPI 6.3 จำนวนท่ารถและจุดจอดรถโดยสารสาธารณะ"/>
        <s v="KPI 6.4 จำนวนของระบบโครงสร้างพื้นฐานตามสถานที่ท่องเที่ยวที่ชำรุด "/>
        <s v="KPI 7.1 ปัญหาคุณภาพสิ่งแวดล้อมรอบบริเวณสถานที่ท่องเที่ยว"/>
        <s v="KPI 7.2 งบประมาณการดูแลรักษาสิ่งแวดล้อมเพื่อการท่องเที่ยว"/>
        <s v="KPI 7.3 ปริมาณขยะมูลฝอย"/>
        <s v="KPI 7.4 แหล่ง/โรงงานกำจัดขยะในพื้นที่"/>
        <s v="KPI 7.5 จำนวนข้อร้องเรียนปัญหามลภาวะจากการท่องเที่ยวในพื้นที่"/>
        <s v="KPI 7.6 จำนวนนักท่องเที่ยวที่เข้ามาในแต่ละจุด / สถานที่ท่องเที่ยว"/>
        <s v="KPI 8.1 จำนวนกิจกรรมการท่องเที่ยวของจังหวัดในแต่ละปี"/>
        <s v="KPI 8.2 จำนวนแหล่งท่องเที่ยวใหม่ที่ได้รับการพัฒนา"/>
        <s v="KPI 9.1 งบประมาณในการส่งเสริม/อนุรักษ์/ฟื้นฟู/ปรับปรุง/บูรณะ/พัฒนา แหล่งท่องเที่ยว"/>
        <s v="KPI 9.2 จำนวนแหล่งธรรมชาติอันควรอนุรักษ์ของท้องถิ่นประเภทชายหาด ที่ได้รับการประเมินด้านคุณค่าสิ่งแวดล้อม ด้านศักยภาพ และด้านความเสี่ยง จำแนกตามรายจังหวัด "/>
        <s v="KPI 9.3 พื้นที่ป่าชายเลนที่ได้รับการฟื้นฟูหรือปลูกทดแทน  จำแนกตามจังหวัด"/>
        <s v="KPI 9.4 พื้นที่ทางทะเลที่ได้รับการอนุรักษ์คุ้มครอง (ไร่)"/>
        <s v="KPI 9.5 ร้อยละของพื้นที่ทางทะเลที่ได้รับการอนุรักษ์คุ้มครองต่อพื้นที่ทะเลอาณาเขต (ตัวชี้วัด)"/>
        <s v="KPI 10.1 จำนวนการร้องเรียนจากการบริการระบบสาธารณะ"/>
        <s v="KPI 11.1 จำนวนโรงแรม ที่พัก ที่ได้รับการรับรองมาตรฐาน"/>
        <s v="KPI 12.1 จำนวนกิจการด้านการท่องเที่ยวที่ผ่านเกณฑ์มาตรฐาน"/>
        <s v="KPI 13.1 จำนวนสินค้าของฝาก (OTOP) ระดับ 5 ดาวของจังหวัด"/>
        <s v="KPI 13.2 มูลค่ายอดจำหน่าย OTOP ทั้งในประเทศและต่างประเทศ จำแนกตามจังหวัด"/>
        <s v="KPI 14.1 จำนวนธุรกิจนำเที่ยวที่ได้รับการรับรองมาตรฐาน"/>
        <s v="KPI 15.1 จำนวนนักท่องเที่ยว"/>
        <s v="KPI 15.2 งบประมาณในการทำการตลาด"/>
        <s v="KPI 16.1 จำนวนชุมชนที่เข้าร่วมโครงการการส่งเสริมภาพลักษณ์"/>
        <s v="KPI 16.2 จำนวนกิจกรรมที่จัดร่วมกับชุมชนในการส่งเสริมภาพลักษณ์การท่องเที่ยว"/>
        <s v="KPI 1.1 จำนวนการทำวิจัยและพัฒนาองค์ความรู้เรื่องปาล์มน้ำมัน โดยสถาบันการศึกษาทำการสนับสนุน"/>
        <s v="KPI 2.1 การรวบรวมข้อมูลเพื่อใช้วิเคราะห์การตลาด"/>
        <s v="KPI 3.1 แผนการผลิต (Crop planning) ที่ได้รับความเห็นชอบจากเกษตรกรและผู้มีส่วนร่วม"/>
        <s v="KPI 4.1 พันธุ์ปาล์มน้ำมัน"/>
        <s v="KPI 4.2 พื้นที่เพาะปลูกปาล์มน้ำมัน  "/>
        <s v="KPI 4.3 คุณภาพดิน"/>
        <s v="KPI 5.1 ปริมาณน้ำตามแหล่งชลประทาน"/>
        <s v="KPI 5.2 ปริมาณความต้องการการใช้น้ำเพื่อการเกษตรในแต่ละพื้นที่"/>
        <s v="KPI 6.1 เกษตรกรและสมาชิกสหกรณ์ได้รับการส่งเสริมและพัฒนาศักยภาพ"/>
        <s v="KPI 7.1 ผลผลิตปาล์มน้ำมันของจังหวัด"/>
        <s v="KPI 7.2 ความสามารถในการเก็บผลผลิตปาล์มน้ำมัน"/>
        <s v="KPI 8.1 การตรวจสอบมาตรฐานการผลิตและผลผลิตปาล์มน้ำมัน"/>
        <s v="KPI 9.1 ข้อมูลความเสียหาย"/>
        <s v="KPI 9.2 ข้อมูลการป้องกันการเสียหาย ประเภทต่างๆ "/>
        <s v="KPI 9.3 ผลกระทบสิ่งแวดล้อมจากการเพาะปลูกปาล์มน้ำมัน "/>
        <s v="KPI 10.1 การวิเคราะห์เปรียบเทียบต้นทุนวิธีเพาะปลูกที่ทำให้ผลผลิตเฉลี่ยต่อไร่สูงสุด"/>
        <s v="KPI 11.1 ความสำเร็จของการส่งเสริมการปลูกปาล์มน้ำมัน"/>
        <s v="KPI 12.1 การลดต้นทุนโดยการใช้การเกษตรแบบผสมผสาน"/>
        <s v="KPI 13.1 การเพิ่มมูลค่าโดยการแปรรูป"/>
        <s v="KPI 13.2 ประสิทธิภาพในการสกัดน้ำมันปาล์ม"/>
        <s v="KPI 14.1 การลดของเสีย และการนำของเสียมาใช้ประโยชน์"/>
        <s v="KPI 15.1 ความสามารถในการกระจายสินค้า"/>
        <s v="KPI 16.1 ข้อมูลการซื้อขายในลานเท"/>
        <s v="KPI 17.1 ความสำเร็จของการประกันราคา"/>
        <s v="KPI 1.1 จำนวนกิจกรรมด้านการปรับทัศนคติด้านการศึกษา"/>
        <s v="KPI 1.2 จำนวนผู้เข้าร่วมกิจกรรม"/>
        <s v="KPI 1.3 จำนวนงบประมาณในการจัดกิจกรรม"/>
        <s v="KPI 2.1 งบประมาณในการสนับสนุนเด็กและเยาวชนด้อยโอกาสทางการศึกษากิจกรรมในการพัฒนาเยาวชน"/>
        <s v="KPI 2.2 จำนวนกิจกรรมในการสนับสนุนเด็กและเยาวชนด้อยโอกาสทางการศึกษากิจกรรมในการพัฒนาเยาวชน"/>
        <s v="KPI 2.3 สัดส่วนของโรงเรียนที่มีการสนับสนุนเด็กและเยาวชนด้อยโอกาสทางการศึกษา"/>
        <s v="KPI 2.4 จำนวนผู้เรียนด้อยโอกาส จำแนกตามระดับการศึกษา เพศ ประเภทความพิการ เขตเมือง/ชนบท เขตการปกครอง(จังหวัด/อำเภอ/ตำบล)"/>
        <s v="KPI 2.5 จำนวนเด็กด้อยโอกาสได้รับการศึกษาขั้นพื้นฐาน จำแนกตามรายชั้น ระดับการศึกษา เพศ เขตเมือง/ชนบท เขตการปกครอง(จังหวัด)"/>
        <s v="KPI 3.1 งบประมาณด้านการศึกษา"/>
        <s v="KPI 3.2 จำนวนกลุ่มสาระการเรียนรู้ที่มีผลการทดสอบระดับชาติชั้นประถมศึกษาปีที่ 6 และชั้นมัธยมศึกษาปีที่ 3 ไม่ต่ำกว่าค่าเฉลี่ยระดับประเทศ"/>
        <s v="KPI 3.3 จำนวนครูจำแนกตามวุฒิการศึกษาและจำนวนนักเรียน"/>
        <s v="KPI 4.1 จำนวนครั้งของการจัดกิจกรรมแนะแนวตามสถานศึกษา และชุมชน"/>
        <s v="KPI 4.2 จำนวนครั้งของการจัดกิจกรรมการเรียนพิเศษนอกเวลาเรียน"/>
        <s v="KPI 4.3 งบประมาณในการจัดกิจกรรม"/>
        <s v="KPI 5.1 งบประมาณในการซื้อสื่อการเรียนการสอนด้านภาษา"/>
        <s v="KPI 5.2 สัดส่วนของครูด้านภาษาต่อจำนวนนักเรียน"/>
        <s v="KPI 5.3 สัดส่วนของชั่วโมงเรียนวิชาด้านภาษาเทียบกับชั้นเรียนทั้งหมด"/>
        <s v="KPI 5.4 กลุ่มสาระการเรียนรู้ด้านภาษาที่มีค่าเฉลี่ยไม่ต่ำกว่าค่าเฉลี่ยระดับประเทศ (ภาษาไทย ภาษาอังกฤษ)"/>
        <s v="KPI 6.1 งบประมาณในการพัฒนา สนับสนุนแหล่งเรียนรู้นอกห้องเรียน อาทิ ห้องสมุดชุมชน แหล่งเรียนรู้ เป็นต้น"/>
        <s v="KPI 6.2 จำนวนแหล่งเรียนรู้นอกห้องเรียนในชุมชน"/>
        <s v="KPI 6.3 จำนวนผู้เข้ามาใช้บริการ"/>
        <s v="KPI 7.1 งบประมาณในการพัฒนา สนับสนุนพื้นที่สันทนาการในชุมชน"/>
        <s v="KPI 7.2 จำนวนพื้นที่สันทนาการในชุมชน"/>
        <s v="KPI 7.3 จำนวนผู้เข้ามาใช้บริการ"/>
        <s v="KPI 8.1 งบประมาณในการจัดกิจกรรมการเรียนรู้ในชุมชน"/>
        <s v="KPI 8.2 จำนวนของกิจกรรมด้านการเรียนรู้ในชมชน"/>
        <s v="KPI 8.3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"/>
        <s v="KPI 8.4 สัดส่วนของเยาวชนที่ผ่านการประเมินขีดความรู้ ความสามารถด้านภาษา ศิลปวัฒนธรรม ประเพณี และศาสนา"/>
        <s v="KPI 8.5 พัฒนาคุณภาพการให้บริการภาครัฐ รองรับการเข้าสู่ประชาคมอาเซียน"/>
        <s v="KPI 9.1 งบประมาณในการจัดกิจกรรมการเรียนรู้ในชุมชน"/>
        <s v="KPI 9.2 จำนวนครั้งของการจัดกิจกรรมกีฬาและสันทนาการ"/>
        <s v="KPI 9.3 จำนวนผู้เข้าร่วมกิจกรรม"/>
        <s v="KPI 10.1 จำนวนปราชญ์ชาวบ้านในชุมชน"/>
        <s v="KPI 11.1 งบประมาณในการจัดกิจกรรมการพัฒนาทักษะการใช้ชีวิต"/>
        <s v="KPI 11.2 จำนวนครั้งของการจัดกิจกรรมพัฒนาทักษะการใช้ชีวิต"/>
        <s v="KPI 11.3 จำนวนผู้เข้าร่วมกิจกรรม"/>
        <s v="KPI 12.1 โครงการเสริมสร้างความรู้ ทักษะชีวิตประชากร ด้านสุขภาพ, ระเบียบวินัย, จิตสาธารณะ, เสพติด, วินัยจราจร"/>
        <s v="KPI 13.1 จำนวนครั้งของการอบรม และพัฒนาอาชีพ"/>
        <s v="KPI 13.2 จำนวนผู้เข้าร่วมอบรม"/>
        <s v="KPI 14.1 จำนวนครั้งของการอบรมการพัฒนามาตรฐานผลิตภัณฑ์ท้องถิ่น"/>
        <s v="KPI 14.2 จำนวนผู้เข้าร่วมอบรม"/>
        <s v="KPI 14.3 เสริมสร้างวิถีชีวิตตามแนวปรัชญาเศรษฐกิจพอเพียง"/>
      </sharedItems>
    </cacheField>
    <cacheField name="รายการสถิติทางการ" numFmtId="0">
      <sharedItems containsBlank="1" count="436" longText="1">
        <s v="Data 1.1.1 จำนวนเอกสารรายงานผลการวิจัยหรือการศึกษาเกี่ยวกับเรื่องการบริหารจัดการและการกำจัดขยะ"/>
        <s v="Data 1.2.1 จำนวนกิจกรรมการให้ความรู้และความเข้าใจในการจัดการปัญหาขยะ"/>
        <s v="Data 1.2.2 จำนวนผู้เข้าร่วมกิจกรรมการให้ความรู้และความเข้าใจในการจัดการปัญหาขยะ"/>
        <s v="Data 2.1.1 จำนวนแผนการบริหารจัดการขยะของจังหวัดกระบี่"/>
        <s v="Data 3.1.1 จำนวนรายงานที่เกี่ยวข้องกับการเพิ่มปริมาณขยะ แหล่งที่มาของขยะและระบบเทคโนโลยีการจัดเก็บขยะ"/>
        <s v="Data 4.1.1 จำนวนรายงานที่เกี่ยวข้องกับระบบเทคโนโลยีการจัดเก็บขยะ"/>
        <s v="Data 5.1.1 ปริมาณขยะต่อวัน จำแนกตามประเภทของขยะ และเขตการปกครอง"/>
        <s v="Data 5.1.2 ปริมาณการกำจัดขยะต่อวันจำแนกตามประเภทของขยะ และเขตการปกครอง"/>
        <s v="Data 5.1.3 ปริมาณขยะสะสมต่อปีจำแนกตามประเภทของขยะ และเขตการปกครอง"/>
        <s v="Data 5.1.4 ปริมาณการจัดเก็บขยะเพิ่มขึ้น(เที่ยว/วัน)"/>
        <s v="Data 6.1.1 จำนวนองค์กรปกครองส่วนท้องถิ่นที่มีเทศบัญญัติ/ข้อกำหนดท้องถิ่นการจัดการขยะมูลฝอย"/>
        <s v="Data 6.1.2 จำนวนครั้งของการแก้ปัญหาเรื่องร้องเรียนแก้ปัญหาขยะมูลฝอย"/>
        <s v="Data 7.1.1 จำนวนหน่วยราชการที่เกี่ยวข้องปฏิบัติมาตรการป้องกันแก้ไขและติดตามตรวจสอบผลกระทบสิ่งแวดล้อมจากปัญหาขยะที่กำหนดไว้"/>
        <s v="Data 7.1.2 จำนวนข้อร้องเรียนด้านปัญหาขยะมูลฝอย"/>
        <s v="Data 7.1.3 ร้อยละที่ลดลงของข้อร้องเรียนด้านปัญหาขยะมูลฝอย"/>
        <s v="Data 8.1.1 จำนวนครัวเรือนจำแนกตามเขตการปกครอง"/>
        <s v="Data 8.1.2 ปริมาณขยะมูลฝอยที่รวบรวมแล้วเก็บขนได้ จำแนกตามเขตการปกครอง"/>
        <s v="Data 8.2.1 จำนวนประชากรตามทะเบียนจำแนกตามเขตการปกครอง"/>
        <s v="Data 8.2.2 จำนวนประชากรที่อยู่จริงในจังหวัดจำแนกตามเขตการปกครอง"/>
        <s v="Data 8.2.3 ปริมาณขยะมูลฝอยที่จัดเก็บ/เก็บขนได้ จำแนกตามเขตการปกครอง"/>
        <s v="Data 8.2.4 ปริมาณขยะตกค้างจำแนกตามเขตการปกครอง"/>
        <s v="Data 9.1.1 จำนวนชุมชน/หมู่บ้านที่มีการคัดแยกขยะมูลฝอยจำแนกตามเขตการปกครอง"/>
        <s v="Data 9.1.2 จำนวนครัวเรือนจำแนกตามเขตการปกครอง"/>
        <s v="Data 9.2.1 จำนวนครั้งในการถ่ายทอดองค์ความรู้เรื่องการคัดแยกขยะให้แก่ครัวเรือนจำแนกตามเขตการปกครอง"/>
        <s v="Data 9.2.2 จำนวนครัวเรือนที่เข้ารับการถ่ายทอดองค์ความรู้เรื่องการคัดแยกขยะให้แก่ครัวเรือนจำแนกตามเขตการปกครอง"/>
        <s v="Data 9.3.1 จำนวนภาชนะรองรับขยะจำแนกตามประเภทขยะและเขตการปกครอง"/>
        <s v="Data 9.3.2 จำนวนครัวเรือนจำแนกตามเขตการปกครอง"/>
        <s v="Data 9.3.3 ปริมาณขยะตกค้างในแต่ละพื้นที่เขตการปกครอง"/>
        <s v="Data 9.3.4 ปริมาณขยะที่จัดเก็บในแต่ละวัน"/>
        <s v="Data 9.3.5 จำนวนสถานที่เก็บรวบรวมขยะมูลฝอยจากการคัดแยก"/>
        <s v="Data 9.3.6 จำนวนสถานที่กำจัดขยะมูลฝอย"/>
        <s v="Data 10.1.1 จำนวนครัวเรือนจำแนกตามเขตการปกครอง"/>
        <s v="Data 10.1.2 จำนวนชุมชน/หมู่บ้านที่มีการทำขยะกลับมาใช้ประโยชน์"/>
        <s v="Data 10.1.3 จำนวนชุมชน/หมู่บ้านจำแนกตามเขตการปกครอง"/>
        <s v="จำนวนชุมชน/หมู่บ้านจำแนกตามเขตการปกครอง-  จำนวนหมู่บ้าน"/>
        <s v="จำนวนชุมชน/หมู่บ้านจำแนกตามเขตการปกครอง -  อำเภอเมืองกระบี่"/>
        <s v="จำนวนชุมชน/หมู่บ้านจำแนกตามเขตการปกครอง -  อำเภอเขานม"/>
        <s v="จำนวนชุมชน/หมู่บ้านจำแนกตามเขตการปกครอง  - อำเภอเกาะลันตา"/>
        <s v=" จำนวนชุมชน/หมู่บ้านจำแนกตามเขตการปกครอง- อำเภอคลองท่อม"/>
        <s v="จำนวนชุมชน/หมู่บ้านจำแนกตามเขตการปกครอง - อำเภออ่าวลึก"/>
        <s v="จำนวนชุมชน/หมู่บ้านจำแนกตามเขตการปกครอง - อำเภอปลายพระยา"/>
        <s v="จำนวนชุมชน/หมู่บ้านจำแนกตามเขตการปกครอง - อำเภอลำทับ"/>
        <s v="จำนวนชุมชน/หมู่บ้านจำแนกตามเขตการปกครอง - อำเภอเหนือคลอง"/>
        <s v="จำนวนชุมชน/หมู่บ้านจำแนกตามเขตการปกครอง-  จำนวนชุมชน"/>
        <s v="จำนวนชุมชน/หมู่บ้านจำแนกตามเขตการปกครอง - อำเภอเมืองกระบี่"/>
        <s v="Data 11.1.1 จำนวนครัวเรือนทั้งสิ้นจำแนกตามเขตการปกครอง"/>
        <s v="Data 11.1.2 จำนวนครัวเรือนที่ติดตั้งระบบบำบัดน้ำเสียจำแนกตามเขตการปกครอง"/>
        <s v="Data 12.1.1 จำนวนสถานที่กำจัดขยะมูลฝอย"/>
        <s v="Data 12.1.2 จำนวนสถานที่กำจัดขยะที่ได้รับการพัฒนาปรับปรุงฟื้นฟู"/>
        <s v="Data 12.1.3 ร้อยละที่เพิ่มขึ้นของสถานที่กำจัดขยะที่ได้รับการพัฒนาปรับปรุงและฟื้นฟู"/>
        <s v="Data 13.1.1 จำนวนชุมชนที่มีการบริหารจัดการขยะ"/>
        <s v="Data 13.1.2 จำนวนสมาชิกของเครือข่ายชุมชนการบริหารจัดการขยะ"/>
        <s v="Data 14.1.1 จำนวนแหล่งหรือจุดพื้นฟู/เฝ้าระวังคุณภาพน้ำ"/>
        <s v="Data 14.2.1 ร้อยละของสถานีการตรวจวัดคุณภาพน้ำที่มีคุณภาพผ่านเกณฑ์ประเภทที่ 3 คือแหล่งน้ำได้รับน้ำทิ้งจากกิจกรรมบางประเภท และสามารถเป็นประโยชน์เพื่อการอุปโภคและบริโภคโดยต้องผ่านการฆ่าเชื้อโรคและผ่านกระบวนการปรับปรุงคุณภาพน้ำเป็นพิเศษก่อน"/>
        <s v="Data 15.1.1 จำนวนแหล่งทิ้ง/ฝังกลบขยะ จำแนกตามเขตการปกครอง"/>
        <s v="Data 15.1.2 จำนวนเนื้อที่ แหล่งทิ้ง/ฝังกลบขยะที่ได้รับการฟื้นฟู จำแนกตามวิธีการเขตการปกครอง"/>
        <s v="Data 16.1.1 จำนวนเรื่องร้องเรียนปัญหามลพิษทางน้ำ"/>
        <s v="Data 16.1.2 จำนวนครั้งของการตรวจวัดคุณภาพน้ำ"/>
        <s v="จำนวนครั้งของการตรวจวัดคุณภาพน้ำ -น้ำผิวดิน"/>
        <s v="จำนวนครั้งของการตรวจวัดคุณภาพน้ำ  -น้ำทะเล"/>
        <s v="Data 16.1.3 จำนวนพื้นที่ตัวอย่างที่มีคุณภาพน้ำทะเลอยู่ในเกณฑ์มาตรฐานดี(มาตรฐานคุณภาพน้ำทะเล พารามิเตอร์ความโปร่งใส สำหรับวัดน้ำทะเล ลดลงจากสภาพธรรมชาติ) "/>
        <s v=" - ร้อยละของจำนวนพื้นที่ตัวอย่างที่มีคุณภาพน้ำทะเลอยู่ในเกณฑ์มาตรฐานดีต่อจำนวนสถานี (รวม)"/>
        <s v="ร้อยละของจำนวนพื้นที่ตัวอย่างที่มีคุณภาพน้ำทะเลอยู่ในเกณฑ์มาตรฐานดีต่อจำนวนสถานี (รวม) - ครั้งที่ 1 เดือนมีนาคม (ฤดูแล้ง)"/>
        <s v=" - จำนวนพื้นที่ตัวอย่างที่มีคุณภาพน้ำทะเลอยู่ในเกณฑ์มาตรฐานดี"/>
        <s v="ร้อยละของจำนวนพื้นที่ตัวอย่างที่มีคุณภาพน้ำทะเลอยู่ในเกณฑ์มาตรฐานดีต่อจำนวนสถานี (รวม) - จำนวนสถานี"/>
        <s v=" - ร้อยละของจำนวนพื้นที่ตัวอย่างที่มีคุณภาพน้ำทะเลอยู่ในเกณฑ์มาตรฐานดีต่อจำนวนสถานี"/>
        <s v="ร้อยละของจำนวนพื้นที่ตัวอย่างที่มีคุณภาพน้ำทะเลอยู่ในเกณฑ์มาตรฐานดีต่อจำนวนสถานี - ครั้งที่ 2 เดือนกรกฎาคม (ฤดูฝน)"/>
        <s v="ร้อยละของจำนวนพื้นที่ตัวอย่างที่มีคุณภาพน้ำทะเลอยู่ในเกณฑ์มาตรฐานดีต่อจำนวนสถานี - จำนวนพื้นที่ตัวอย่างที่มีคุณภาพน้ำทะเลอยู่ในเกณฑ์มาตรฐานดี"/>
        <s v="ร้อยละของจำนวนพื้นที่ตัวอย่างที่มีคุณภาพน้ำทะเลอยู่ในเกณฑ์มาตรฐานดีต่อจำนวนสถานี - จำนวนสถานี"/>
        <s v="Data 17.1.1 จำนวนครั้งของการตรวจสอบสถานที่กำจัดขยะมูลฝอยจำแนกตามเขตการปกครอง"/>
        <s v="Data 17.2.1 จำนวนครั้งของการตรวจเช็คเครื่องมือเครื่องจักรในการจัดเก็บและขนถ่ายขยะมูลฝอย"/>
        <s v="Data 18.1.1 จำนวนสถานประกอบการที่ใช้วัสดุเหลือใช้เป็นวัตถุดิบในการผลิตสินค้ารีไซเคิล"/>
        <s v="Data 18.1.2 กำลังการผลิตของสถานประกอบการอุตสาหกรรมรีไซเคิล"/>
        <s v="Data 18.1.3 ปริมาณวัสดุดิบที่เป็นขยะซึ่งสถานประกอบการอุตสาหกรรมในจังหวัดนำมารีไซเคิล"/>
        <s v="Data 18.2.1 จำนวนสถานประกอบการอุตสาหกรรมประเภทรีไชเคิลในจังหวัด"/>
        <s v="Data 18.2.2 สถานประกอบการอุตสาหกรรมประเภทรีไชเคิลในจังหวัดที่นำเทคโนโลยีสะอาดมาใช้"/>
        <s v="Data 19.1.1 จำนวนโครงการศึกษาวิจัยการผลิตกระไฟฟ้าจากพลังงานชีวะมวลในจังหวัด"/>
        <s v="Data 19.1.2 รายงานการศึกษาวิจัยที่เกี่ยวกับการผลิตกระแสไฟฟ้าจากพลังงานชีวะมวลในจังหวัด"/>
        <s v="Data 19.1.3 จำนวนสถานประกอบการที่สนใจเข้ามาลงทุนผลิตกระแสไฟฟ้าจากพลังงานชีวะมวลในจังหวัด"/>
        <s v="Data 20.1.1 จำนวนครั้งที่มีการอบรมการผลิตเชื้อเพลิงจากขยะ/น้ำเสีย/วัสดุทางการเกษตร"/>
        <s v="Data 20.1.2 จำนวนผู้เข้ารับการอบรมการผลิตเชื้อเพลิงจากขยะ/น้ำเสีย/วัสดุทางการเกษตร"/>
        <s v="Data 21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"/>
        <s v="Data 22.1.1 ความถี่การประชุมคณะทำงานเพื่อกำหนดมาตรการจัดการป้องกัน แก้ไขหรือฟื้นฟูพื้นที่ตามความเหมาะสม"/>
        <s v="Data 23.1.1 พื้นที่ที่ได้รับการบริหารจัดการเพื่อป้องกันพื้นที่เสี่ยงต่อการเกิดปัญหาซ้ำ"/>
        <s v="Data 24.1.1 ความถี่การประชุม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Data 25.1.1 รายงานการประเมินผลการดำเนินงานป้องกันและแก้ไขปัญหาในระดับพื้นที่"/>
        <s v="Data 1.1.1 จำนวนเที่ยวบินที่ลงมาในจังหวัด  (รวมทั้งในประเทศและต่างประเทศ)"/>
        <s v="จำนวนเที่ยวบินที่ลงมาในจังหวัด  (รวมทั้งในประเทศและต่างประเทศ) - ภายในประเทศ"/>
        <s v="จำนวนเที่ยวบินที่ลงมาในจังหวัด  (รวมทั้งในประเทศและต่างประเทศ) - ต่างประเทศ"/>
        <s v="Data 1.1.2 จำนวนเที่ยวรถที่เข้ามาในจังหวัด"/>
        <s v="Data 1.1.3 จำนวนเที่ยวเรือที่เข้ามาในจังหวัด (ต่างจังหวัด และภายในจังหวัด)"/>
        <s v="จำนวนเที่ยวเรือที่เข้ามาในจังหวัด (ต่างจังหวัด และภายในจังหวัด)     -  ออก"/>
        <s v=" จำนวนเที่ยวเรือที่เข้ามาในจังหวัด (ต่างจังหวัด และภายในจังหวัด)    -  เข้า"/>
        <s v="Data 1.1.4 จำนวนผู้โดยสารท่าอากาศยานกระบี่"/>
        <s v="จำนวนผู้โดยสารท่าอากาศยานกระบี่ ภายในประเทศ"/>
        <s v="จำนวนผู้โดยสารท่าอากาศยานกระบี่ ขาลง"/>
        <s v="จำนวนผู้โดยสารท่าอากาศยานกระบี่ ขาขึ้น"/>
        <s v="จำนวนผู้โดยสารท่าอากาศยานกระบี่ ต่างประเทศ"/>
        <s v="Data 1.1.5 ประมาณการจำนวนของผู้มาเยี่ยมเยือน ชาวไทย และต่างประเทศ"/>
        <s v="ประมาณการจำนวนของผู้มาเยี่ยมเยือน จำนวนผู้เยี่ยมเยือนรวม"/>
        <s v="ประมาณการจำนวนของผู้มาเยี่ยมเยือน ชาวไทย"/>
        <s v="ประมาณการจำนวนของผู้มาเยี่ยมเยือน ชาวต่างประเทศ"/>
        <s v="Data 1.1.6 ร้อยละของผู้มาเยี่ยมเยือน ชาวไทย และต่างประเทศ"/>
        <s v="ร้อยละของผู้มาเยี่ยมเยือน ชาวไทย"/>
        <s v="ร้อยละของผู้มาเยี่ยมเยือน ชาวต่างประเทศ"/>
        <s v="Data 1.2.1 ค่าใช้จ่ายของนักท่องเที่ยวต่อหัว/ต่อวัน"/>
        <s v="Data 1.2.2 รายได้จากการท่องเที่ยวของจังหวัดกระบี่"/>
        <s v="รายได้จากการท่องเที่ยวของจังหวัดกระบี่      - ชาวไทย"/>
        <s v="รายได้จากการท่องเที่ยวของจังหวัดกระบี่      - ชาวต่างชาติ"/>
        <s v="Data 1.3.1 ระยะเวลาการเข้าพักเฉลี่ยของนักท่องเที่ยว"/>
        <s v="Data 1.4.1 จำนวนผู้ประกอบการ แยกตามประเภทของกิจกรรมการท่องเที่ยว (กลุ่มผู้ประกอบการด้านผจญภัย ด้านการดำน้ำ)"/>
        <s v="Data 1.4.2 จำนวนสถานประกอบการที่พักทั้งหมดที่มีใบอนุญาติ - รวม"/>
        <s v="Data 1.5.1 จำนวนแหล่งท่องเที่ยวและกิจกรรมการท่องเที่ยวของจังหวัด"/>
        <s v="Data 1.6.1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"/>
        <s v="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เดินทางท่องเที่ยว"/>
        <s v="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ไม่พักค้างคืน (นักทัศนาจร)"/>
        <s v="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พักค้างคืน (นักท่องเที่ยว)"/>
        <s v="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ไม่พักค้างคืน และพักค้างคืน"/>
        <s v=" ร้อยละของประชาชนที่มีอายุ 15 ปีขึ้นไปจำแนกตามการเดินทางท่องเที่ยว ลักษณะการเดินทาง ของผู้ที่อยู่อาศัยในจังหวัดกระบี่ ไม่เดินทางท่องเที่ยว"/>
        <s v="Data 1.6.2  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ของผู้ที่อยู่อาศัยในจังหวัดกระบี่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ยี่ยมญาติ/ เพื่อน/  เยี่ยมครอบครัว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ติดต่อธุรกิจ/ ปฏิบัติราชการ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ข้าร่วมประชุมสัมมนา/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ดูงาน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กินอาหารต่างจังหวัด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ซื้อของ/ ช้อปปิ้ง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ล่น/ ดูกีฬา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รักษาตัว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ชอบเดินทาง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บื่องาน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ไหว้พระ/ปฏิบัติธรรม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ต้องการ/พักผ่อน/เปลี่ยนบรรยากาศ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เข้าร่วมงานเทศกาล/งานประเพณี"/>
        <s v="ร้อยละของประชาชนที่มีอายุ 15 ปีขึ้นไปที่เดินทางท่องเที่ยว จำแนกตามวัตถุประสงค์หลักในการเดินทางท่องเที่ยว ลักษณะการเดินทาง อื่นๆ"/>
        <s v="Data 2.1.1 จำนวนจุด และช่องทางการแจ้งเหตุ "/>
        <s v=" Data 2.2.1 จำนวนคดีความที่เกิดขึ้นกับนักท่องเที่ยว"/>
        <s v="Data 2.3.1 จำนวนตำรวจ / Life guard ต่อนักท่องเที่ยว"/>
        <s v="Data 2.3.2 จำนวนเจ้าหน้าที่รักษาความปลอดภัย (เฉพาะในอุทยาน)"/>
        <s v="Data 2.4.2 โครงการพัฒนาให้บริการที่ดีแก่นักท่องเที่ยว (ความปลอดภัยแก่นักท่องเที่ยว)"/>
        <s v="Data 2.5.1 จุดที่เกิดเหตุ (อุบัติเหตุ คดี) ซ้ำซาก"/>
        <s v="Data 2.6.1 จำนวนทีมกู้ภัย กู้ชีพทางทะเล"/>
        <s v="Data 2.6.2 จำนวนครั้งของการเกิดอุบัติเหตุทางทะเล"/>
        <s v="Data 3.1.1 จำนวนครั้งของการเกิดภัยพิบัติ"/>
        <s v="Data 3.2.1  ข้อมูลพื้นที่ที่เกิดภัยพิบัติในอดีต"/>
        <s v="Data 3.2.2  การเตือนภัยนักท่องเที่ยว บริเวณจุดที่ต้องเฝ้าระวัง"/>
        <s v="Data 3.3.1 มูลค่าความเสียหายจากภัยพิบัติ"/>
        <s v="Data 3.4.1 จำนวนสถานบริการ โรงแรมที่ได้รับความเสียหาย"/>
        <s v="Data 3.4.2 จำนวนครัวเรือนที่ได้รับผลกระทบ หรือได้รับความเสียหาย"/>
        <s v="Data 3.5.1 มูลค่าเงินช่วยเหลือ"/>
        <s v="Data 3.6.1 จำนวนเรือท่องเที่ยวที่ได้มาตรฐาน (สภาพเรือ อุปกรณ์จำเป็น ผู้ให้บริการ)"/>
        <s v="Data 3.6.2 จำนวนเรือที่ได้รับอนุญาตใช้เรือของจังหวัดกระบี่"/>
        <s v=" - จำนวนเรือบรรทุกคนโดยสาร (เพลาใบจักรยาว) จดทะเบียนเรือใหม่"/>
        <s v=" -  จำนวนเรือบรรทุกคนโดยสาร (เพลาใบจักรยาว) ต่อใบอนุญาตใช้เรือ"/>
        <s v=" -  จำนวนเรือบรรทุกคนโดยสาร (เรือเร็ว) จดทะเบียนเรือใหม่"/>
        <s v=" -  จำนวนเรือบรรทุกคนโดยสาร (เรือเร็ว) ต่อใบอนุญาตใช้เรือ"/>
        <s v=" -  จำนวนเรือบรรทุกคนโดยสาร   จดทะเบียนเรือใหม่"/>
        <s v=" - จำนวน เรือบรรทุกคนโดยสาร  ต่อใบอนุญาตใช้เรือ"/>
        <s v=" -  จำนวนเรือที่ได้รับใบอนุญาตใช้เรือของจังหวัดกระบี่ จดทะเบียนเรือใหม่ (รวม)"/>
        <s v=" -  จำนวนเรือที่ได้รับใบอนุญาตใช้เรือของจังหวัดกระบี่ ต่อใบอนุญาตใช้เรือ (รวม)"/>
        <s v="Data 4.1.1จำนวนนักท่องเที่ยวต่างประเทศที่ใช้บริการมัคคุเทศน์ จำแนกตามประเทศ ภาษา"/>
        <s v="Data 4.2.1 อาสาสมัครท่องเที่ยวจากชุมชน (ในพื้นที่)"/>
        <s v="Data 4.2.2 จำนวนมัคคุเทศน์ท้องถิ่น"/>
        <s v="Data 4.3.1 จำนวนผู้ขอจดทะเบียนเป็นมัคคุเทศน์ใหม่/ต่ออายุ"/>
        <s v="Data 4.4.1 ค่าตอบแทนมัคคุเทศน์เฉลี่ย"/>
        <s v="Data 5.1.1 การสำรวจความต้องการด้านแรงงานการท่องเที่ยว"/>
        <s v="Data5.3.1 โครงการบุคลากรด้านการท่องเที่ยวมืออาชีพ"/>
        <s v="Data 6.1.1 งบประมาณในการพัฒนาโครงสร้างพื้นฐาน"/>
        <s v="Data 6.2.1  เส้นทางถนนที่มีสภาพชำรุด ไม่สมบูรณ์"/>
        <s v="Data 6.3.1 จำนวนท่ารถและจุดจอดรถโดยสารสาธารณะ"/>
        <s v="Data 6.4.1จำนวนของระบบโครงสร้างพื้นฐานตามสถานที่ท่องเที่ยวที่ชำรุด "/>
        <s v="Data 7.1.1 จำนวนปัญหาคุณภาพสิ่งแวดล้อมรอบบริเวณสถานที่ท่องเที่ยว"/>
        <s v="Data 7.2.1 จำนวนงบประมาณการดูแลรักษาสิ่งแวดล้อมเพื่อการท่องเที่ยว"/>
        <s v="Data 7.3.1 ปริมาณขยะ "/>
        <s v="Data 7.4.1 แหล่ง/โรงงานกำจัดขยะในพื้นที่"/>
        <s v="      - แหลง/โรงงานกำจัดขยะในพื้นที่ (ถูกหลักสุขภาภิบาล)"/>
        <s v="     - แหล่ง/โรงงานกำจัดขยะในพื้นที่ (ไม่ถูกหลักสุขาภิบาล)"/>
        <s v="Data 7.5.1 จำนวนข้อร้องเรียนปัญหามลภาวะจากการท่องเที่ยวในพื้นที่"/>
        <s v="Data 7.6.1 จำนวนนักท่องเที่ยวที่เข้ามาในแต่ละจุด / สถานที่ท่องเที่ยว"/>
        <s v="Data 8.1.1 พัฒนาแหล่งท่องเที่ยวใหม่เพื่อกระจายรายได้สู่ชุมชน"/>
        <s v="Data 8.2.1 จำนวนแหล่งท่องเที่ยวใหม่ที่ได้รับการพัฒนา"/>
        <s v="Data 9.1.1 งบประมาณด้านการอนุรักษ์"/>
        <s v="Data 9.1.2 จำนวนโครงการด้านการอนุรักษ์และฟื้นฟู แหล่งท่องเที่ยว ที่เป็นลักษณะโครงการต่อเนื่องจากงบประมาณปีที่ผ่านมา"/>
        <s v="Data 9.2.1 โครงการสร้างความเชื่อมั่น ปลอดภัยทางการท่องเที่ยว"/>
        <s v="Data 9.3.1 พื้นที่ป่าชายเลนที่ได้รับการฟื้นฟูหรือปลูกทดแทน"/>
        <s v="Data 9.4.1 พื้นที่ทางทะเลที่ได้รับการอนุรักษ์คุ้มครอง (ไร่)"/>
        <s v="พื้นที่ทางทะเลที่ได้รับการอนุรักษ์คุ้มครอง  พื้นที่ (ตารางกิโลเมตร)"/>
        <s v="พื้นที่ทางทะเลที่ได้รับการอนุรักษ์คุ้มครอง  พื้นที่ (ไร่)"/>
        <s v="พื้นที่ทางทะเลที่ได้รับการอนุรักษ์คุ้มครอง  พื้นที่แนวปะการัง (ไร่)"/>
        <s v="พื้นที่ทางทะเลที่ได้รับการอนุรักษ์คุ้มครอง  แหล่งหญ้าทะเลบริเวณชายฝั่งทะเล (ไร่)"/>
        <s v="Data 9.5.1 ร้อยละของพื้นที่ทางทะเลที่ได้รับการอนุรักษ์คุ้มครองต่อพื้นที่ทะเลอาณาเขต (ตัวชี้วัด)"/>
        <s v="Data 10.1.1 การสำรวจความพึงพอใจของนักท่องเที่ยว"/>
        <s v="Data 11.1.1 จำนวนโรงแรม ที่พัก ที่ได้รับการรับรองมาตรฐาน"/>
        <s v="Data 12.1.1 จำนวนกิจการด้านการท่องเที่ยวที่ผ่านเกณฑ์มาตรฐาน"/>
        <s v="Data 13.1.1 โครงการยกระดับสินค้าที่ระลึกเพื่อการท่องเที่ยว"/>
        <s v="Data 13.2.1 รายได้จากการจำหน่ายผลิตภัณฑ์ชุมชน/ยอดจำหน่ายสินค้า (OTOP)"/>
        <s v="Data 14.1.1 จำนวนผลิตภัณฑ์ชุมชนที่ได้มาตรฐาน/โดดเด่น"/>
        <s v="Data 15.1.1จำนวนนักท่องเที่ยวชาวไทย"/>
        <s v="Data 15.1.2 จำนวนนักท่องเที่ยวต่างชาติ"/>
        <s v="Data 15.2.1 งบประมาณในการทำการตลาด"/>
        <s v="Data 16.1.1 จำนวนชุมชนที่เข้าร่วมโครงการการส่งเสริมภาพลักษณ์"/>
        <s v="Data 16.2.1 จำนวนกิจกรรมที่จัดร่วมกับชุมชนในการส่งเสริมภาพลักษณ์"/>
        <s v="Data 1.1.1 จำนวนโครงการเพื่อลดต้นทุนงานวิจัย"/>
        <s v="Data 2.1.1 ข้อมูลย้อนหลังเพื่อใช้วิเคราะห์อุปสงค์ อุปทาน ปาล์มน้ำมัน  "/>
        <s v="Data 2.1.2 ข้อมูลความต้องการปาล์มน้ำมัน"/>
        <s v="ข้อมูลความต้องการปาล์มน้ำมัน- น้ำมันปาล์มดิบ"/>
        <s v="Data 3.1.1 ประมาณการผลผลิตทางการเกษตรตลอดทั้งปี"/>
        <s v="Data 3.1.2 ประมาณการราคาของผลผลิตปาล์มน้ำมัน"/>
        <s v="Data 3.1.3 ประมาณการต้นทุนการผลิตปาล์มน้ำมันต่อไร่"/>
        <s v="ประมาณการต้นทุนการผลิตปาล์มน้ำมันต่อไร่ - รวม"/>
        <s v="-  ต้นทุนการบริหารจัดการปาล์มน้ำมัน (ให้ผลผลิต) ต่อไร่ "/>
        <s v="ประมาณการต้นทุนการผลิตปาล์มน้ำมันต่อไร่- งานบำรุงรักษา"/>
        <s v="ประมาณการต้นทุนการผลิตปาล์มน้ำมันต่อไร่- งานเก็บเกี่ยวผลผลิต"/>
        <s v="Data 3.1.4 ประมาณราคาปุ๋ยสำหรับปาล์มน้ำมัน (ตามอัตราราชการ)"/>
        <s v="Data 3.1.5 ประมาณราคาพันธุ์ปาล์มน้ำมัน (ตามอัตราราชการ)"/>
        <s v="ประมาณราคาพันธุ์ปาล์มน้ำมัน (ตามอัตราราชการ)- เมล็ดงอก"/>
        <s v="ประมาณราคาพันธุ์ปาล์มน้ำมัน (ตามอัตราราชการ)- อายุ 3-5 เดือน"/>
        <s v="ประมาณราคาพันธุ์ปาล์มน้ำมัน (ตามอัตราราชการ)-  อายุ 8-12 เดือน"/>
        <s v="Data 4.1.1 พันธุ์ปาล์มน้ำมันที่เหมาะสมในจังหวัด"/>
        <s v="Data 4.1.2 พันธุ์ปาล์มที่เกษตรกรนิยมปลูก"/>
        <s v="Data 4.1.3 จำนวนแปลงเพาะผลิตเมล็ดพันธุ์ปาล์มน้ำมัน"/>
        <s v="Data 4.2.1 จำนวนพื้นที่ปลูกปาล์มน้ำมัน ในแต่ละปี"/>
        <s v="Data 4.3.1 ข้อมูลชุดดินระดับตำบล"/>
        <s v="Data 5.1.1 จำนวนพื้นที่ชลประทาน (ไร่) /จำนวนพื้นที่เพาะปลูกปาล์มน้ำมันในเขตชลประทาน"/>
        <s v="Data 5.2.1 จำนวนเกษตรกรที่ใช้น้ำจากชลประทานในการเกษตร"/>
        <s v="Data 5.2.2 ประมาณการความต้องการใช้น้ำเพื่อการเกษตร"/>
        <s v="Data 6.1.1 จำนวนเกษตรกรที่ผ่านการอบรมการให้ความรู้เกี่ยวกับการปลูกปาล์มน้ำมัน"/>
        <s v="Data 6.1.2  จำนวน ครั้ง/เรื่อง ของการอบรมเกษตรกรในพื้นที่"/>
        <s v="Data 7.1.1 พื้นที่เก็บเกี่ยว"/>
        <s v="Data 7.1.2 จำนวนผลผลิตปาล์มน้ำมัน"/>
        <s v="Data 7.1.3 จำนวนผลผลิตปาล์มน้ำมันเฉลี่ยต่อไร่"/>
        <s v="Data 7.2.1 จำนวนลานเท ในจังหวัด_x000a_"/>
        <s v="Data 7.2.2 ปริมาณปาล์มน้ำมันที่รับได้ ต่อลานเท_x000a_"/>
        <s v="Data 7.2.3 จำนวนโรงสกัดน้ำมันปาล์ม ของจังหวัดกระบี่_x000a_"/>
        <m/>
        <s v="Data 9.1.1 มูลค่าความเสียหายจากโรคพืชของปาล์มน้ำมัน"/>
        <s v="Data 9.1.2 มูลค่าความเสียหายจากแมลงศัตรูพืชของปาล์มน้ำมัน"/>
        <s v="Data 9.1.3 มูลค่าความเสียหายจากภัยธรรมชาติ"/>
        <s v="Data 9.2.1 จำนวนค่าใช้จ่ายเพื่อป้องกันโรคพืชของปาล์มน้ำมัน"/>
        <s v="Data 9.2.2 จำนวนค่าใช้จ่ายเพื่อป้องกันแมลงศัตรูพืชของปาล์มน้ำมัน"/>
        <s v="Data 9.2.3 จำนวนค่าใช้จ่ายเพื่อป้องกันภัยธรรมชาติ"/>
        <s v="Data 10.1.1 เปรียบเทียบ การลดต้นทุนในการเพาะปลูกปาล์มน้ำมันโดยวิธีการต่างๆ (แปลงสาธิต)"/>
        <s v="ต้นทุนในการผลิตพันธุ์ปาล์มน้ำมัน  ต้นทุนในการผลิตพันธุ์ปาล์มน้ำมัน (ตามอัตราราชการ)"/>
        <s v="ต้นทุนในการผลิตพันธุ์ปาล์มน้ำมัน  ต้นทุนในการผลิตพันธุ์ปาล์มน้ำมัน- เมล็ดงอก"/>
        <s v="ต้นทุนในการผลิตพันธุ์ปาล์มน้ำมัน  ต้นทุนในการผลิตพันธุ์ปาล์มน้ำมัน- อายุ 3-5 เดือน "/>
        <s v="ต้นทุนในการผลิตพันธุ์ปาล์มน้ำมัน  ต้นทุนในการผลิตพันธุ์ปาล์มน้ำมัน- อายุ 8-12 เดือน"/>
        <s v="Data 11.1.1 จำนวนผลผลิตต่อไร่ของการส่งเสริมการผลิต"/>
        <s v="Data 12.1.1 จำนวนโรงงานผลิตปุ๋ยอินทรีย์ชุมชน"/>
        <s v="Data 12.1.2 จำนวนการใช้ปุ๋ยเคมีของเกษตรกรเฉลี่ยต่อไร่"/>
        <s v="Data 13.1.1 ปริมาณของปาล์มน้ำมันที่สามารถนำมาแปรรูปได้ในพื้นที่"/>
        <s v="Data 13.1.2 สัดส่วนของปริมาณปาล์มน้ำมันที่นำมาผลิตเป็นพลังงานทดแทน"/>
        <s v=" - กำลังการผลิตไฟฟ้าจากชีวมวลปาล์มน้ำมัน"/>
        <s v=" - กำลังการผลิตไฟฟ้าจาก Biogas (ปาล์มน้ำมัน)"/>
        <s v=" - กำลังการผลิตไฟฟ้าจากน้ำมันปาล์มดิบ (โรงไฟฟ้ากระบี่)"/>
        <s v="Data 13.1.3 สัดส่วนของปริมาณปาล์มน้ำมันที่สามารถนำมาแปรรูปอื่นๆได้ นอกจากพลังงาน ในจังหวัด (กระบี่ยังไม่มีการผลิต)"/>
        <s v="Data 13.1.4 ปริมาณของการแปรรูปปาล์มน้ำมัน ที่สามารถทำได้ในจังหวัด ตามชนิด (น้ำมันปาล์มดิบ และเมล็ดในปาล์ม)"/>
        <s v="ปริมาณของการแปรรูปปาล์มน้ำมัน ที่สามารถทำได้ในจังหวัด - น้ำมันปาล์มดิบ"/>
        <s v="ปริมาณของการแปรรูปปาล์มน้ำมัน ที่สามารถทำได้ในจังหวัด - น้ำมันจากเมล็ดในปาล์ม"/>
        <s v="Data 13.2.1 จำนวนโรงงานที่มีประสิทธิภาพในการสกัดน้ำมันปาล์มที่ผ่านการรับรองมาตรฐาน GMP"/>
        <s v="Data 14.1.1 ปริมาณของเสียที่เกิดจากการแปรูป"/>
        <s v="Data 14.1.2 จำนวนโรงงานที่มีน้ำทิ้ง (ปาล์มน้ำมัน)"/>
        <s v="Data 14.1.3 จำนวนโรงงานที่มีกากของเสีย (ปาล์มน้ำมัน)"/>
        <s v="Data 14.1.4 ปริมาณของเสียที่สามารถนำมาใช้ประโยชน์ได้"/>
        <s v="Data 15.1.1 ปริมาณเที่ยวรถ เข้า-ออก ของการขนส่งปาล์มน้ำมัน"/>
        <s v="Data 15.1.2 ปริมาณปาล์มน้ำมันเฉลี่ยต่อการขนส่งต่อเที่ยว"/>
        <s v="Data 16.1.1 ข้อมูลราคา ปริมาณ และเกณฑ์การซื้อขายเฉลี่ยของปาล์มน้ำมันแต่ละชนิด_x000a_"/>
        <s v=" - ราคาปาล์มทะลาย"/>
        <s v=" - ราคาน้ำมันปาล์มดิบ"/>
        <s v="Data 17.1.1 ระดับราคาปาล์มน้ำมันตามนโยบายรัฐบาล"/>
        <s v="Data 17.1.2 จำนวนเกษตรกรที่ขึ้นทะเบียนผู้ปลูกปาล์มน้ำมัน"/>
        <s v="Data 17.1.3 จำนวนเกษตรกรที่เข้าร่วมโครงการตามนโยบายรัฐบาล"/>
        <s v="Data 1.1.1 จำนวนกิจกรรมด้านการปรับทัศนคติด้านการศึกษา"/>
        <s v="Data 1.1.2 จำนวนโครงการพัฒนาความรู้ ทักษะ คุณลักษณะประชาชน รองรับการเข้าสู้ประชาคมอาเซียน"/>
        <s v="Data 1.1.3 จำนวนโครงการพัฒนาชีวิตเยาวชน"/>
        <s v="Data 1.2.1 จำนวนผู้เข้าร่วมกิจกรรม"/>
        <s v="Data 1.3.1 จำนวนงบประมาณในการจัดกิจกรรม"/>
        <s v="Data 2.1.1 งบประมาณในการสนับสนุนเด็กและเยาวชนด้อยโอกาสทางการศึกษากิจกรรมในการพัฒนาเยาวชน"/>
        <s v="Data 2.2.1 จำนวนกิจกรรมในการสนับสนุนเด็กและเยาวชนด้อยโอกาสทางการศึกษากิจกรรมในการพัฒนาเยาวชน"/>
        <s v="Data 2.3.1  สัดส่วนของโรงเรียนที่มีการสนับสนุนเด็กและเยาวชนด้อยโอกาสทางการศึกษา"/>
        <s v="Data 2.4.1  จำนวนผู้เรียนด้อยโอกาส จำแนกตามเพศ"/>
        <s v="จำนวนผู้เรียนด้อยโอกาส - รวม (สำนักงานเขตพื้นที่การศึกษาประถมศึกษากระบี่)"/>
        <s v="จำนวนผู้เรียนด้อยโอกาส - เพศชาย"/>
        <s v="จำนวนผู้เรียนด้อยโอกาส - เพศหญิง"/>
        <s v="จำนวนผู้เรียนด้อยโอกาส - รวม (สำนักงานเขตพื้นที่การศึกษามัธยมศึกษาเขต 13)"/>
        <s v="Data 2.5.1 จำนวนเด็กด้อยโอกาสได้รับการศึกษาขั้นพื้นฐาน "/>
        <s v="Data 2.5.2 จำนวนนักเรียนที่ออกกลางคัน "/>
        <s v="Data 3.1.1 งบประมาณด้านการศึกษา"/>
        <s v="Data 3.2.1  จำนวนกลุ่มสาระการเรียนรู้ที่มีผลการทดสอบระดับชาติ ไม่ต่ำกว่าค่าเฉลี่ยระดับประเทศ  ชั้นประถมศึกษาปีที่ 6"/>
        <s v="Data 3.2.2  จำนวนกลุ่มสาระการเรียนรู้ที่มีผลการทดสอบระดับชาติ ไม่ต่ำกว่าค่าเฉลี่ยระดับประเทศ  "/>
        <s v="จำนวนกลุ่มสาระการเรียนรู้ที่มีผลการทดสอบระดับชาติ ไม่ต่ำกว่าค่าเฉลี่ยระดับประเทศ  - ชั้นมัธยมศึกษาปีที่ 3"/>
        <s v="จำนวนกลุ่มสาระการเรียนรู้ที่มีผลการทดสอบระดับชาติ ไม่ต่ำกว่าค่าเฉลี่ยระดับประเทศ  - ชั้นมัธยมศึกษาปีที่ 4"/>
        <s v="จำนวนกลุ่มสาระการเรียนรู้ที่มีผลการทดสอบระดับชาติ ไม่ต่ำกว่าค่าเฉลี่ยระดับประเทศ  - ชั้นมัธยมศึกษาปีที่ 6"/>
        <s v="Data 3.3.1 จำนวนครูจำแนกตามวุฒิการศึกษา"/>
        <s v=" จำนวนครูจำแนกตามวุฒิการศึกษา รวม (สำนักงานเขตพื้นที่การศึกษาประถมศึกษากระบี่)"/>
        <s v=" จำนวนครูจำแนกตามวุฒิการศึกษา ต่ำกว่าปริญญาตรี"/>
        <s v=" จำนวนครูจำแนกตามวุฒิการศึกษา ปริญญาตรี"/>
        <s v=" จำนวนครูจำแนกตามวุฒิการศึกษา ปริญญาโท"/>
        <s v=" จำนวนครูจำแนกตามวุฒิการศึกษา รวม ( สำนักงานเขตพื้นที่การศึกษามัธยมศึกษาเขต 13)"/>
        <s v=" จำนวนครูจำแนกตามวุฒิการศึกษา รวม ( สำนักงานส่งเสริมการศึกษานอกระบบและการศึกษาตามอัธยาศัยจังหวัดกระบี่)"/>
        <s v=" จำนวนครูจำแนกตามวุฒิการศึกษา รวม (วิทยาลัยเทคนิคกระบี่)"/>
        <s v=" จำนวนครูจำแนกตามวุฒิการศึกษา ปริญญาเอก"/>
        <s v=" จำนวนครูจำแนกตามวุฒิการศึกษา รวม (วิทยาลัยการอาชีพคลองท่อม)"/>
        <s v=" จำนวนครูจำแนกตามวุฒิการศึกษา รวม (วิทยาลัยสารพัดช่างกระบี่)"/>
        <s v="Data 3.3.2 จำนวนนักศึกษาในระดับอาชีวศึกษา"/>
        <s v="Data 4.1.1 จำนวนครั้งของการจัดกิจกรรมแนะแนวตามสถานศึกษา และชุมชน"/>
        <s v="Data 4.1.1 จำนวนครั้งของการจัดกิจกรรมแนะแนว  สำนักงานเขตพื้นที่การศึกษามัธยมศึกษาเขต 13"/>
        <s v="Data 4.1.1 จำนวนครั้งของการจัดกิจกรรมแนะแนว สำนักงานส่งเสริมการศึกษานอกระบบและการศึกษาตามอัธยาศัยจังหวัดกระบี่"/>
        <s v="Data 4.1.1 จำนวนครั้งของการจัดกิจกรรมแนะแนว วิทยาลัยเทคนิคกระบี่"/>
        <s v="Data 4.1.1 จำนวนครั้งของการจัดกิจกรรมแนะแนว วิทยาลัยการอาชีพคลองท่อม"/>
        <s v="Data 4.1.1 จำนวนครั้งของการจัดกิจกรรมแนะแนว วิทยาลัยสารพัดช่างกระบี่"/>
        <s v="Data 4.1.1 จำนวนครั้งของการจัดกิจกรรมแนะแนว วิทยาลัยการอาชีพอ่าวลึก"/>
        <s v="Data 4.1.1 จำนวนครั้งของการจัดกิจกรรมแนะแนว วิทยาลัยเกษตรและเทคโนโลยีกระบี่"/>
        <s v="Data 4.2.1 จำนวนครั้งของการจัดกิจกรรมการเรียนพิเศษนอกเวลาเรียน"/>
        <s v="Data 4.2.1 จำนวนครั้งของการจัดกิจกรรมการเรียนพิเศษนอกเวลาเรียน สำนักงานเขตพื้นที่การศึกษามัธยมศึกษาเขต 13"/>
        <s v="Data 4.2.1 จำนวนครั้งของการจัดกิจกรรมการเรียนพิเศษนอกเวลาเรียน สำนักงานส่งเสริมการศึกษานอกระบบและการศึกษาตามอัธยาศัยจังหวัดกระบี่"/>
        <s v="Data 4.2.1 จำนวนครั้งของการจัดกิจกรรมการเรียนพิเศษนอกเวลาเรียน วิทยาลัยเทคนิคกระบี่"/>
        <s v="Data 4.2.1 จำนวนครั้งของการจัดกิจกรรมการเรียนพิเศษนอกเวลาเรียน วิทยาลัยการอาชีพคลองท่อม"/>
        <s v="Data 4.2.1 จำนวนครั้งของการจัดกิจกรรมการเรียนพิเศษนอกเวลาเรียน วิทยาลัยสารพัดช่างกระบี่"/>
        <s v="Data 4.2.1 จำนวนครั้งของการจัดกิจกรรมการเรียนพิเศษนอกเวลาเรียน วิทยาลัยการอาชีพอ่าวลึก"/>
        <s v="Data 4.2.1 จำนวนครั้งของการจัดกิจกรรมการเรียนพิเศษนอกเวลาเรียน วิทยาลัยเกษตรและเทคโนโลยีกระบี่"/>
        <s v="Data 4.3.1 งบประมาณในการจัดกิจกรรมแนะแนว"/>
        <s v="Data 4.3.1 งบประมาณในการจัดกิจกรรมแนะแนว สำนักงานเขตพื้นที่การศึกษามัธยมศึกษาเขต 13"/>
        <s v="Data 4.3.1 งบประมาณในการจัดกิจกรรมแนะแนว สำนักงานส่งเสริมการศึกษานอกระบบและการศึกษาตามอัธยาศัยจังหวัดกระบี่"/>
        <s v="Data 4.3.1 งบประมาณในการจัดกิจกรรมแนะแนว วิทยาลัยเทคนิคกระบี่"/>
        <s v="Data 4.3.1 งบประมาณในการจัดกิจกรรมแนะแนว วิทยาลัยการอาชีพคลองท่อม"/>
        <s v="Data 4.3.1 งบประมาณในการจัดกิจกรรมแนะแนว วิทยาลัยสารพัดช่างกระบี่"/>
        <s v="Data 4.3.1 งบประมาณในการจัดกิจกรรมแนะแนว วิทยาลัยการอาชีพอ่าวลึก"/>
        <s v="Data 4.3.1 งบประมาณในการจัดกิจกรรมแนะแนว วิทยาลัยเกษตรและเทคโนโลยีกระบี่"/>
        <s v="Data 5.1.1 งบประมาณในการซื้อสื่อการเรียนการสอนด้านภาษา"/>
        <s v="Data 5.1.1 งบประมาณในการซื้อสื่อการเรียนการสอนด้านภาษา สำนักงานเขตพื้นที่การศึกษามัธยมศึกษาเขต 13"/>
        <s v="Data 5.1.1 งบประมาณในการซื้อสื่อการเรียนการสอนด้านภาษา สำนักงานส่งเสริมการศึกษานอกระบบและการศึกษาตามอัธยาศัยจังหวัดกระบี่"/>
        <s v="Data 5.1.1 งบประมาณในการซื้อสื่อการเรียนการสอนด้านภาษา วิทยาลัยเทคนิคกระบี่"/>
        <s v="Data 5.1.1 งบประมาณในการซื้อสื่อการเรียนการสอนด้านภาษา วิทยาลัยการอาชีพคลองท่อม"/>
        <s v="Data 5.1.1 งบประมาณในการซื้อสื่อการเรียนการสอนด้านภาษา วิทยาลัยสารพัดช่างกระบี่"/>
        <s v="Data 5.1.1 งบประมาณในการซื้อสื่อการเรียนการสอนด้านภาษา วิทยาลัยการอาชีพอ่าวลึก"/>
        <s v="Data 5.1.1 งบประมาณในการซื้อสื่อการเรียนการสอนด้านภาษา วิทยาลัยเกษตรและเทคโนโลยีกระบี่"/>
        <s v="Data 5.2.1 สัดส่วนของครูด้านภาษาต่อจำนวนนักเรียน"/>
        <s v="Data 5.2.1 สัดส่วนของครูด้านภาษาต่อจำนวนนักเรียน สำนักงานเขตพื้นที่การศึกษามัธยมศึกษาเขต 13"/>
        <s v="Data 5.2.1 สัดส่วนของครูด้านภาษาต่อจำนวนนักเรียน สำนักงานส่งเสริมการศึกษานอกระบบและการศึกษาตามอัธยาศัยจังหวัดกระบี่"/>
        <s v="Data 5.2.1 สัดส่วนของครูด้านภาษาต่อจำนวนนักเรียน วิทยาลัยเทคนิคกระบี่"/>
        <s v="Data 5.2.1 สัดส่วนของครูด้านภาษาต่อจำนวนนักเรียน วิทยาลัยการอาชีพคลองท่อม"/>
        <s v="Data 5.2.1 สัดส่วนของครูด้านภาษาต่อจำนวนนักเรียน วิทยาลัยสารพัดช่างกระบี่"/>
        <s v="Data 5.2.1 สัดส่วนของครูด้านภาษาต่อจำนวนนักเรียน วิทยาลัยการอาชีพอ่าวลึก"/>
        <s v="Data 5.2.1 สัดส่วนของครูด้านภาษาต่อจำนวนนักเรียน วิทยาลัยเกษตรและเทคโนโลยีกระบี่"/>
        <s v="Data 5.3.1 สัดส่วนของชั่วโมงเรียนวิชาด้านภาษาเทียบกับชั่วโมงเรียนทั้งหมด"/>
        <s v="Data 5.3.1 สัดส่วนของชั่วโมงเรียนวิชาด้านภาษาเทียบกับชั่วโมงเรียนทั้งหมด สำนักงานเขตพื้นที่การศึกษามัธยมศึกษาเขต 13"/>
        <s v="Data 5.3.1 สัดส่วนของชั่วโมงเรียนวิชาด้านภาษาเทียบกับชั่วโมงเรียนทั้งหมด สำนักงานส่งเสริมการศึกษานอกระบบและการศึกษาตามอัธยาศัยจังหวัดกระบี่"/>
        <s v="Data 5.3.1 สัดส่วนของชั่วโมงเรียนวิชาด้านภาษาเทียบกับชั่วโมงเรียนทั้งหมด วิทยาลัยเทคนิคกระบี่"/>
        <s v="Data 5.3.1 สัดส่วนของชั่วโมงเรียนวิชาด้านภาษาเทียบกับชั่วโมงเรียนทั้งหมด วิทยาลัยการอาชีพคลองท่อม"/>
        <s v="Data 5.3.1 สัดส่วนของชั่วโมงเรียนวิชาด้านภาษาเทียบกับชั่วโมงเรียนทั้งหมด วิทยาลัยสารพัดช่างกระบี่"/>
        <s v="Data 5.3.1 สัดส่วนของชั่วโมงเรียนวิชาด้านภาษาเทียบกับชั่วโมงเรียนทั้งหมด วิทยาลัยการอาชีพอ่าวลึก"/>
        <s v="Data 5.3.1 สัดส่วนของชั่วโมงเรียนวิชาด้านภาษาเทียบกับชั่วโมงเรียนทั้งหมด วิทยาลัยเกษตรและเทคโนโลยีกระบี่"/>
        <s v="Data 5.4.1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3"/>
        <s v="Data 5.4.1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4"/>
        <s v="Data 5.4.2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6"/>
        <s v="Data 5.4.2 กลุ่มสาระการเรียนรู้ด้านภาษาที่มีค่าเฉลี่ยไม่ต่ำกว่าค่าเฉลี่ยระดับประเทศ (ภาษาไทย ภาษาอังกฤษ)  ชั้นมัธยมศึกษาปีที่ 7"/>
        <s v="Data 6.1.1 งบประมาณในการพัฒนา สนับสนุนแหล่งเรียนรู้นอกห้องเรียน อาทิ ห้องสมุดชุมชน แหล่งเรียนรู้ เป็นต้น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สำนักงานส่งเสริมการศึกษานอกระบบและการศึกษาตามอัธยาศัยจังหวัดกระบี่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เทคนิคกระบี่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การอาชีพคลองท่อม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สารพัดช่างกระบี่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การอาชีพอ่าวลึก"/>
        <s v="Data 6.1.1 งบประมาณในการพัฒนา สนับสนุนแหล่งเรียนรู้นอกห้องเรียน สำนักงานเขตพื้นที่การศึกษามัธยมศึกษาเขต 13 วิทยาลัยเกษตรและเทคโนโลยีกระบี่"/>
        <s v="Data 6.2.1 จำนวนแหล่งเรียนรู้นอกห้องเรียนในชุมชน"/>
        <s v="Data 6.2.1 จำนวนแหล่งเรียนรู้นอกห้องเรียนในชุมชน สำนักงานเขตพื้นที่การศึกษามัธยมศึกษาเขต 13"/>
        <s v="Data 6.2.1 จำนวนแหล่งเรียนรู้นอกห้องเรียนในชุมชน สำนักงานส่งเสริมการศึกษานอกระบบและการศึกษาตามอัธยาศัยจังหวัดกระบี่"/>
        <s v="Data 6.2.1 จำนวนแหล่งเรียนรู้นอกห้องเรียนในชุมชน วิทยาลัยเทคนิคกระบี่"/>
        <s v="Data 6.2.1 จำนวนแหล่งเรียนรู้นอกห้องเรียนในชุมชน วิทยาลัยการอาชีพคลองท่อม"/>
        <s v="Data 6.2.1 จำนวนแหล่งเรียนรู้นอกห้องเรียนในชุมชน วิทยาลัยสารพัดช่างกระบี่"/>
        <s v="Data 6.2.1 จำนวนแหล่งเรียนรู้นอกห้องเรียนในชุมชน วิทยาลัยการอาชีพอ่าวลึก"/>
        <s v="Data 6.2.1 จำนวนแหล่งเรียนรู้นอกห้องเรียนในชุมชน วิทยาลัยเกษตรและเทคโนโลยีกระบี่"/>
        <s v="Data 6.3.1 จำนวนผู้เข้ามาใช้บริการแหล่งเรียนรู้นอกห้องเรียนในชุมชน"/>
        <s v="Data 6.3.1 จำนวนผู้เข้ามาใช้บริการแหล่งเรียนรู้นอกห้องเรียนในชุมชน สำนักงานเขตพื้นที่การศึกษามัธยมศึกษาเขต 13"/>
        <s v="Data 6.3.1 จำนวนผู้เข้ามาใช้บริการแหล่งเรียนรู้นอกห้องเรียนในชุมชน สำนักงานส่งเสริมการศึกษานอกระบบและการศึกษาตามอัธยาศัยจังหวัดกระบี่"/>
        <s v="Data 6.3.1 จำนวนผู้เข้ามาใช้บริการแหล่งเรียนรู้นอกห้องเรียนในชุมชน วิทยาลัยเทคนิคกระบี่"/>
        <s v="Data 6.3.1 จำนวนผู้เข้ามาใช้บริการแหล่งเรียนรู้นอกห้องเรียนในชุมชน วิทยาลัยการอาชีพคลองท่อม"/>
        <s v="Data 6.3.1 จำนวนผู้เข้ามาใช้บริการแหล่งเรียนรู้นอกห้องเรียนในชุมชน วิทยาลัยสารพัดช่างกระบี่"/>
        <s v="Data 6.3.1 จำนวนผู้เข้ามาใช้บริการแหล่งเรียนรู้นอกห้องเรียนในชุมชน วิทยาลัยการอาชีพอ่าวลึก"/>
        <s v="Data 6.3.1 จำนวนผู้เข้ามาใช้บริการแหล่งเรียนรู้นอกห้องเรียนในชุมชน วิทยาลัยเกษตรและเทคโนโลยีกระบี่"/>
        <s v="Data 7.1.1 งบประมาณในการพัฒนา สนับสนุนพื้นที่สันทนาการในชุมชน"/>
        <s v="Data 7.1.1 งบประมาณในการพัฒนา สนับสนุนพื้นที่สันทนาการในชุมชน สำนักงานเขตพื้นที่การศึกษามัธยมศึกษาเขต 13"/>
        <s v="Data 7.1.1 งบประมาณในการพัฒนา สนับสนุนพื้นที่สันทนาการในชุมชน สำนักงานส่งเสริมการศึกษานอกระบบและการศึกษาตามอัธยาศัยจังหวัดกระบี่"/>
        <s v="Data 7.1.1 งบประมาณในการพัฒนา สนับสนุนพื้นที่สันทนาการในชุมชน วิทยาลัยเทคนิคกระบี่"/>
        <s v="Data 7.1.1 งบประมาณในการพัฒนา สนับสนุนพื้นที่สันทนาการในชุมชน วิทยาลัยการอาชีพคลองท่อม"/>
        <s v="Data 7.1.1 งบประมาณในการพัฒนา สนับสนุนพื้นที่สันทนาการในชุมชน วิทยาลัยสารพัดช่างกระบี่"/>
        <s v="Data 7.1.1 งบประมาณในการพัฒนา สนับสนุนพื้นที่สันทนาการในชุมชน วิทยาลัยการอาชีพอ่าวลึก"/>
        <s v="Data 7.1.1 งบประมาณในการพัฒนา สนับสนุนพื้นที่สันทนาการในชุมชน วิทยาลัยเกษตรและเทคโนโลยีกระบี่"/>
        <s v="Data 7.2.1 จำนวนพื้นที่สันทนาการในชุมชน"/>
        <s v="Data 7.2.1 จำนวนพื้นที่สันทนาการในชุมชน สำนักงานเขตพื้นที่การศึกษามัธยมศึกษาเขต 13"/>
        <s v="Data 7.2.1 จำนวนพื้นที่สันทนาการในชุมชน สำนักงานส่งเสริมการศึกษานอกระบบและการศึกษาตามอัธยาศัยจังหวัดกระบี่"/>
        <s v="Data 7.2.1 จำนวนพื้นที่สันทนาการในชุมชน วิทยาลัยเทคนิคกระบี่"/>
        <s v="Data 7.2.1 จำนวนพื้นที่สันทนาการในชุมชน วิทยาลัยการอาชีพคลองท่อม"/>
        <s v="Data 7.2.1 จำนวนพื้นที่สันทนาการในชุมชน วิทยาลัยสารพัดช่างกระบี่"/>
        <s v="Data 7.2.1 จำนวนพื้นที่สันทนาการในชุมชน วิทยาลัยการอาชีพอ่าวลึก"/>
        <s v="Data 7.2.1 จำนวนพื้นที่สันทนาการในชุมชน วิทยาลัยเกษตรและเทคโนโลยีกระบี่"/>
        <s v="Data 7.3.1 จำนวนผู้เข้ามาใช้บริการพื้นที่สันทนาการในชุมชน"/>
        <s v="Data 7.3.1 จำนวนผู้เข้ามาใช้บริการพื้นที่สันทนาการในชุมชน สำนักงานเขตพื้นที่การศึกษามัธยมศึกษาเขต 13"/>
        <s v="Data 7.3.1 จำนวนผู้เข้ามาใช้บริการพื้นที่สันทนาการในชุมชน สำนักงานส่งเสริมการศึกษานอกระบบและการศึกษาตามอัธยาศัยจังหวัดกระบี่"/>
        <s v="Data 7.3.1 จำนวนผู้เข้ามาใช้บริการพื้นที่สันทนาการในชุมชน วิทยาลัยเทคนิคกระบี่"/>
        <s v="Data 7.3.1 จำนวนผู้เข้ามาใช้บริการพื้นที่สันทนาการในชุมชน วิทยาลัยการอาชีพคลองท่อม"/>
        <s v="Data 7.3.1 จำนวนผู้เข้ามาใช้บริการพื้นที่สันทนาการในชุมชน วิทยาลัยสารพัดช่างกระบี่"/>
        <s v="Data 7.3.1 จำนวนผู้เข้ามาใช้บริการพื้นที่สันทนาการในชุมชน วิทยาลัยการอาชีพอ่าวลึก"/>
        <s v="Data 7.3.1 จำนวนผู้เข้ามาใช้บริการพื้นที่สันทนาการในชุมชน วิทยาลัยเกษตรและเทคโนโลยีกระบี่"/>
        <s v="Data 8.1.1 งบประมาณในการจัดกิจกรรมการเรียนรู้ในชุมชน"/>
        <s v="Data 8.2.1 จำนวนของกิจกรรมด้านการเรียนรู้ในชมชน"/>
        <s v="Data 8.3.1 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"/>
        <s v="Data 8.4.1 สัดส่วนของเยาวชนที่ผ่านการประเมินความสามารถด้าน ศิลปะ วัฒนธรรม เพื่อการอนุรักษ์ที่ยั่งยืน"/>
        <s v="Data 8.4.1 สัดส่วนของเยาวชนที่ผ่านการประเมินความสามารถด้าน ศิลปะ วัฒนธรรม เพื่อการอนุรักษ์ที่ยั่งยืน สำนักงานเขตพื้นที่การศึกษามัธยมศึกษาเขต 13"/>
        <s v="Data 8.4.1 สัดส่วนของเยาวชนที่ผ่านการประเมินความสามารถด้าน ศิลปะ วัฒนธรรม เพื่อการอนุรักษ์ที่ยั่งยืน สำนักงานส่งเสริมการศึกษานอกระบบและการศึกษาตามอัธยาศัยจังหวัดกระบี่"/>
        <s v="Data 8.4.1 สัดส่วนของเยาวชนที่ผ่านการประเมินความสามารถด้าน ศิลปะ วัฒนธรรม เพื่อการอนุรักษ์ที่ยั่งยืน วิทยาลัยเทคนิคกระบี่"/>
        <s v="Data 8.4.1 สัดส่วนของเยาวชนที่ผ่านการประเมินความสามารถด้าน ศิลปะ วัฒนธรรม เพื่อการอนุรักษ์ที่ยั่งยืน วิทยาลัยการอาชีพคลองท่อม"/>
        <s v="Data 8.4.1 จำนวนเยาวชนที่ผ่านการประเมินความสามารถด้าน ศิลปะ วัฒนธรรม เพื่อการอนุรักษ์ที่ยั่งยืน วิทยาลัยสารพัดช่างกระบี่"/>
        <s v="Data 8.4.1 จำนวนเยาวชนที่ผ่านการประเมินความสามารถด้าน ศิลปะ วัฒนธรรม เพื่อการอนุรักษ์ที่ยั่งยืน วิทยาลัยการอาชีพอ่าวลึก"/>
        <s v="Data 8.4.1 จำนวนเยาวชนที่ผ่านการประเมินความสามารถด้าน ศิลปะ วัฒนธรรม เพื่อการอนุรักษ์ที่ยั่งยืน วิทยาลัยเกษตรและเทคโนโลยีกระบี่"/>
        <s v="Data 8.4.1 จำนวนเยาวชนที่ผ่านการประเมินความสามารถด้าน ศิลปะ วัฒนธรรม เพื่อการอนุรักษ์ที่ยั่งยืน สถาบันการพลศึกษาวิทยาเขตกระบี่"/>
        <s v="Data 8.4.1 จำนวนเยาวชนที่ผ่านการประเมินความสามารถด้าน ศิลปะ วัฒนธรรม เพื่อการอนุรักษ์ที่ยั่งยืน สำนักงานพัฒนาสังคมและความมั่นคงของมนุษย์จังหวัดกระบี่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การอาชีพคลองท่อม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สารพัดช่างกระบี่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การอาชีพอ่าวลึก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วิทยาลัยเกษตรและเทคโนโลยีกระบี่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สถาบันการพลศึกษาวิทยาเขตกระบี่"/>
        <s v="Data 8.5.1 จำนวนโครงการสนับสนุน ส่งเสริม การยกระดับคุณภาพการให้บริการภาครัฐ รองรับการเข้าสู่ประชาคมอาเซียน สำนักงานพัฒนาสังคมและความมั่นคงของมนุษย์จังหวัดกระบี่"/>
        <s v="Data 9.1.1 งบประมาณในการจัดกิจกรรมการเรียนรู้ในชุมชน กีฬา และสันทนาการ"/>
        <s v="Data 9.2.1 จำนวนครั้งของการจัดกิจกรรมกีฬาและสันทนาการ"/>
        <s v="Data 9.3.1 จำนวนผู้เข้าร่วมกิจกรรม"/>
        <s v="Data 10.1.1 จำนวนปราชญ์ชาวบ้านในชุมชน"/>
        <s v="Data 11.1.1 งบประมาณในการจัดกิจกรรมการพัฒนาทักษะการใช้ชีวิต"/>
        <s v="Data 11.2.1 จำนวนครั้งของการจัดกิจกรรมพัฒนาทักษะการใช้ชีวิต"/>
        <s v="Data 11.3.1 จำนวนผู้เข้าร่วมกิจกรรมพัฒนาทักษะการใช้ชีวิต"/>
        <s v="Data 12.1.1 จำนวนโครงการเสริมสร้างความรู้ ทักษะชีวิตประชากร ด้านสุขภาพ, ระเบียบวินัย, จิตสาธารณะ, เสพติด, วินัยจราจร"/>
        <s v="Data 12.1.2 จำนวนผู้เข้าร่วมโครงการ"/>
        <s v="Data 13.1.1 จำนวนครั้งของการอบรม และพัฒนาอาชีพ"/>
        <s v="Data 13.2.1 จำนวนผู้เข้าร่วมอบรม"/>
        <s v="Data 14.1.1 จำนวนครั้งของการอบรมการพัฒนามาตรฐานผลิตภัณฑ์ท้องถิ่น"/>
        <s v="Data 14.2.1 จำนวนผู้เข้าร่วมอบรม"/>
        <s v="Data 14.3.1 เสริมสร้างวิถีชีวิตตามแนวปรัชญาเศรษฐกิจพอเพียง"/>
      </sharedItems>
    </cacheField>
    <cacheField name="หน่วยวัด" numFmtId="0">
      <sharedItems containsBlank="1" count="58">
        <s v="เล่ม"/>
        <s v="กิจกรรม"/>
        <s v="คน"/>
        <m/>
        <s v="ตัน/วัน"/>
        <s v="ตัน"/>
        <s v="เรื่อง"/>
        <s v="ร้อยละ"/>
        <s v="ครัวเรือน"/>
        <s v="แห่ง"/>
        <s v="หมู่บ้าน "/>
        <s v="ชุมชน"/>
        <s v="จุด"/>
        <s v="ครั้ง"/>
        <s v="โครงการ"/>
        <s v="ราย"/>
        <s v="เที่ยว"/>
        <s v="คัน"/>
        <s v="ลำ"/>
        <s v="บาท/หัว"/>
        <s v="ล้านบาท"/>
        <s v="วัน"/>
        <s v="คดี"/>
        <s v="ทีม"/>
        <s v="อำเภอ"/>
        <s v="บาท"/>
        <s v="อัตรา"/>
        <s v="สาย"/>
        <s v="ตันต่อวัน"/>
        <s v="หอ"/>
        <s v="ไร่"/>
        <s v="ตารางกิโลเมตร"/>
        <s v="ผลิตภัณฑ์"/>
        <s v="การทดลอง"/>
        <s v="บาท/กก."/>
        <s v="บาท/ไร่"/>
        <s v="แปลง"/>
        <s v="ลูกบาศก์เมตร"/>
        <s v="ราย/ปี"/>
        <s v="ครั้ง/ปี"/>
        <s v="ตัน/ไร่"/>
        <s v="ตัน/ลานเท"/>
        <s v="กิโลกรัม"/>
        <s v="โรง"/>
        <s v="กิโลกรัมต่อไร่"/>
        <s v="ลิตร"/>
        <s v="เมกะวัต"/>
        <s v="ตัน/ปี"/>
        <s v="กลุ่ม"/>
        <s v="กิจกรรมย่อย"/>
        <s v="ชั่วโมง"/>
        <s v="ตำบล"/>
        <s v="พื้นที่"/>
        <s v="โรงเรียน"/>
        <s v="สัดส่วน"/>
        <s v="-"/>
        <s v="ครั้ง/เดือน"/>
        <s v="หมู่บ้าน"/>
      </sharedItems>
    </cacheField>
    <cacheField name="2557" numFmtId="0">
      <sharedItems containsBlank="1" containsMixedTypes="1" containsNumber="1" minValue="0" maxValue="1367132487"/>
    </cacheField>
    <cacheField name="2558" numFmtId="0">
      <sharedItems containsBlank="1" containsMixedTypes="1" containsNumber="1" minValue="0" maxValue="654033656"/>
    </cacheField>
    <cacheField name="2559" numFmtId="0">
      <sharedItems containsBlank="1" containsMixedTypes="1" containsNumber="1" minValue="0" maxValue="820536347"/>
    </cacheField>
    <cacheField name="2560" numFmtId="0">
      <sharedItems containsBlank="1" containsMixedTypes="1" containsNumber="1" minValue="0" maxValue="831600493"/>
    </cacheField>
    <cacheField name="2561" numFmtId="0">
      <sharedItems containsBlank="1" containsMixedTypes="1" containsNumber="1" minValue="1" maxValue="1026900561"/>
    </cacheField>
    <cacheField name="2562" numFmtId="0">
      <sharedItems containsBlank="1" containsMixedTypes="1" containsNumber="1" minValue="1" maxValue="1286284878"/>
    </cacheField>
    <cacheField name="2563" numFmtId="187">
      <sharedItems containsBlank="1"/>
    </cacheField>
    <cacheField name="หน่วยงานเจ้าของข้อมูล" numFmtId="0">
      <sharedItems containsBlank="1" count="89">
        <s v="สำนักงานทรัพยากรธรรมชาติและสิ่งแวดล้อมจังหวัดกระบี่"/>
        <s v="สำนักงานส่งเสริมปกครองท้องถิ่นจังหวัดกระบี่"/>
        <s v="สำนักงานสถิติแห่งชาติ"/>
        <s v="กรมการปกครอง"/>
        <s v="ที่ทำการปกครองจังหวัดกระบี่"/>
        <s v="สำนักงานสิ่งแวดล้อมภาคที่ 15 ภูเก็ต"/>
        <s v="สำนักงานอุตสาหกรรมจังหวัดกระบี่"/>
        <s v="สำนักงานพลังงานจังหวัดกระบี่"/>
        <s v="ท่าอากาศยานกระบี่"/>
        <s v="สำนักงานขนส่งจังหวัดกระบี่"/>
        <s v="สำนักงานเจ้าท่าภูมิภาคสาขากระบี่"/>
        <s v="สำนักงานการท่องเที่ยวและกีฬาจังหวัดกระบี่"/>
        <s v="สำนักงานการท่องเที่ยวและกีฬาจังหวัดกระบี่/_x000a_การท่องเที่ยวแห่งประเทศไทย สำนักงานกระบี่"/>
        <s v="สำนักงานพาณิชย์จังหวัดกระบี่ (พัฒนาธุรกิจการค้า) "/>
        <s v="สำนักงานทะเบียนธุรกิจนำเที่ยวและมัคคุเทศก์ ภาคใต้เขต 3"/>
        <s v="การท่องเที่ยวแห่งประเทศไทย "/>
        <s v="สำนักงานสถิติแห่งชาติ "/>
        <s v="สถานีตำรวจท่องเที่ยว 3_x000a_"/>
        <s v="ศูนย์ดำรงธรรมจังหวัดกระบี่"/>
        <s v="สำนักงานการท่องเที่ยวและกีฬาจังหวัดกระบี่ "/>
        <s v="สถานีตำรวจท่องเที่ยว 3_x000a_ "/>
        <s v="สถานีตำรวจท่องเที่ยว 3"/>
        <s v="สถานีตำรวจท่องเที่ยว 3 "/>
        <s v="องค์การบริหารส่วนจังหวัดกระบี่ "/>
        <s v="อบต.เกาะลันตาใหญ่ "/>
        <s v="สำนักงานป้องกันและบรรเทาสาธารณภัยจังหวัดกระบี่"/>
        <s v="สำนักงานเจ้าท่าภูมิภาคสาขากระบี่ "/>
        <s v="สำนักงานทะเบียนธุรกิจนำเที่ยวและมัคคุเทศน์สาขาภาคใต้ เขต 2 "/>
        <s v="สำนักงานส่งเสริมการปกครองท้องถิ่นจังหวัดกระบี่"/>
        <s v="สำนักงานจัดหางานจังหวัดกระบี่"/>
        <s v="ศูนย์พัฒนาฝีมือแรงงานจังหวัดกระบี่"/>
        <s v="สำนักงานจังหวัดกระบี่"/>
        <s v="สำนักงานจังหวัดกระบี่ "/>
        <s v="แขวงการทางกระบี่"/>
        <s v="สำนักงานขนส่งจังหวัดกระบี่  "/>
        <s v="แขวงทางหลวงกระบี่"/>
        <s v="กรมควบคุมมลพิษ"/>
        <s v="สำนักงานสิ่งแวดล้อมภาคที่ 15  ภูเก็ต"/>
        <s v="เขตรักษาพันธุ์สัตว์ป่าเขาประ-บางคราม"/>
        <s v="อุทยานแห่งชาติเขาพนมเบญจา"/>
        <s v="อุทยานแห่งชาตินพรัตน์ธารา หมู่เกาะพีพี"/>
        <s v="อุทยานแห่งชาติธารโบกขรณี"/>
        <s v="อุทยานแห่งชาติหมู่เกาะลันตา"/>
        <s v="อบต.อ่าวนาง"/>
        <s v="อบต.คลองท่อมเหนือ"/>
        <s v="อบต.ห้วยน้ำขาว"/>
        <s v="สำนักงานประมงจังหวัดกระบี่"/>
        <s v="สำนักงานบริหารจัดการทรัพยากรทางทะเลและชายฝั่งที่ 9"/>
        <s v="สำนักงานพัฒนาชุมชนจังหวัดกระบี่"/>
        <s v="การท่องเที่ยวแห่งประเทศไทย สำนักงานกระบี่"/>
        <s v="ศูนย์วิจัยปาล์มน้ำมันกระบี่"/>
        <s v="สำนักงานพาณิชย์จังหวัดกระบี่"/>
        <s v="สำนักงานเกษตรจังหวัดกระบี่"/>
        <s v="สํานักงานเศรษฐกิจการเกษตรที่ 8"/>
        <s v="ศูนย์วิจัยและพัฒนาการเกษตรกระบี่_x000a_"/>
        <s v="สถานีพัฒนาที่ดินกระบี่"/>
        <s v="ศูนย์วิจัยปาล์มน้ำมันกระบี่ "/>
        <s v="ศูนย์วิจัยและพัฒนาการเกษตรกระบี่"/>
        <s v="โครงการชลประทานกระบี่"/>
        <s v="สำนักงานพาณิชย์จังหวัดกระบี่ "/>
        <s v="สำนักงานการค้าภายในจังหวัดกระบี่"/>
        <s v="สำนักงานสหกรณ์จังหวัดกระบี่"/>
        <m/>
        <s v="สำนักงานอุตสาหกรรมจังหวัดกระบี่ _x000a_"/>
        <s v="สำนักงานอุตสาหกรรมจังหวัดกระบี่ "/>
        <s v="ที่ทำการปกครองจังหวัดกระบี่ _x000a_"/>
        <s v="สำนักงานเขตพื้นที่การศึกษาประถมศึกษากระบี่"/>
        <s v="สำนักงานส่งเสริมการศึกษานอกระบบและการศึกษาตามอัธยาศัยจังหวัดกระบี่"/>
        <s v="สำนักงานเขตพื้นที่การศึกษาประถมศึกษากระบี่ "/>
        <s v="สำนักงานเขตพื้นที่การศึกษามัธยมศึกษาเขต 13"/>
        <s v="สำนักงานสาธารณสุขจังหวัดกระบี่ "/>
        <s v="สำนักงานพัฒนาสังคมและความมั่นคงของมนุษย์จังหวัดกระบี่"/>
        <s v=" สำนักงานเขตพื้นที่การศึกษามัธยมศึกษาเขต 13"/>
        <s v="สำนักงานส่งเสริมการศึกษานอกระบบและการศึกษาตามอัธยาศัยจังหวัดกระบี่ "/>
        <s v="วิทยาลัยเทคนิคกระบี่"/>
        <s v="วิทยาลัยการอาชีพคลองท่อม"/>
        <s v="วิทยาลัยสารพัดช่างกระบี่"/>
        <s v="วิทยาลัยการอาชีพอ่าวลึก"/>
        <s v="วิทยาลัยเกษตรและเทคโนโลยีกระบี่"/>
        <s v="สพป.กระบี่/ สพม.13_x000a_"/>
        <s v="สพป.กระบี่/ สพม.13/_x000a_กศน.กระบี่/ วิทยาลัยเทคนิคกระบี่/ วิทยาลัยการอาชีพคลองท่อม/ วิทยาลัยสารพัดช่างกระบี่_x000a_"/>
        <s v="สำนักงานคณะกรรมการอาชีวศึกษา"/>
        <s v="สำนักงานวัฒนธรรมจังหวัดกระบี่"/>
        <s v="สถาบันการพลศึกษาวิทยาเขตกระบี่"/>
        <s v="สำนักงานส่งเสริมปกครองท้องถิ่นจังหวัดกระบี่_x000a_"/>
        <s v="สำนักงานสาธารณสุขจังหวัดกระบี่"/>
        <s v="สำนักงานการท่องเที่ยวและกีฬาจังหวัดกระบี่ (เจ้าหน้าที่กีฬาแต่ละอำเภอ)"/>
        <s v="สำนักงานพัฒนาชุมชมจังหวัดกระบี่"/>
        <s v="ศูนย์การศึกษาพิเศษประจำจังหวัดกระบี่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0">
  <r>
    <x v="0"/>
    <x v="0"/>
    <x v="0"/>
    <x v="0"/>
    <x v="0"/>
    <x v="0"/>
    <x v="0"/>
    <n v="2"/>
    <n v="2"/>
    <n v="2"/>
    <s v="-"/>
    <m/>
    <m/>
    <m/>
    <x v="0"/>
    <m/>
  </r>
  <r>
    <x v="0"/>
    <x v="0"/>
    <x v="0"/>
    <x v="0"/>
    <x v="1"/>
    <x v="1"/>
    <x v="1"/>
    <n v="3"/>
    <n v="4"/>
    <n v="3"/>
    <n v="5"/>
    <m/>
    <m/>
    <m/>
    <x v="0"/>
    <m/>
  </r>
  <r>
    <x v="0"/>
    <x v="0"/>
    <x v="0"/>
    <x v="0"/>
    <x v="1"/>
    <x v="2"/>
    <x v="2"/>
    <n v="410"/>
    <n v="600"/>
    <n v="750"/>
    <n v="1350"/>
    <m/>
    <m/>
    <m/>
    <x v="0"/>
    <m/>
  </r>
  <r>
    <x v="0"/>
    <x v="0"/>
    <x v="0"/>
    <x v="1"/>
    <x v="2"/>
    <x v="3"/>
    <x v="0"/>
    <n v="1"/>
    <n v="1"/>
    <n v="1"/>
    <n v="1"/>
    <m/>
    <m/>
    <m/>
    <x v="0"/>
    <m/>
  </r>
  <r>
    <x v="0"/>
    <x v="0"/>
    <x v="0"/>
    <x v="2"/>
    <x v="3"/>
    <x v="4"/>
    <x v="3"/>
    <m/>
    <m/>
    <m/>
    <m/>
    <m/>
    <m/>
    <m/>
    <x v="0"/>
    <m/>
  </r>
  <r>
    <x v="0"/>
    <x v="0"/>
    <x v="0"/>
    <x v="2"/>
    <x v="3"/>
    <x v="4"/>
    <x v="3"/>
    <m/>
    <m/>
    <m/>
    <m/>
    <m/>
    <m/>
    <m/>
    <x v="1"/>
    <m/>
  </r>
  <r>
    <x v="0"/>
    <x v="0"/>
    <x v="0"/>
    <x v="3"/>
    <x v="4"/>
    <x v="5"/>
    <x v="3"/>
    <m/>
    <m/>
    <m/>
    <m/>
    <m/>
    <m/>
    <m/>
    <x v="0"/>
    <m/>
  </r>
  <r>
    <x v="0"/>
    <x v="0"/>
    <x v="0"/>
    <x v="3"/>
    <x v="4"/>
    <x v="5"/>
    <x v="3"/>
    <m/>
    <m/>
    <m/>
    <m/>
    <m/>
    <m/>
    <m/>
    <x v="1"/>
    <m/>
  </r>
  <r>
    <x v="0"/>
    <x v="0"/>
    <x v="1"/>
    <x v="4"/>
    <x v="5"/>
    <x v="6"/>
    <x v="4"/>
    <m/>
    <n v="440.33"/>
    <n v="542.08000000000004"/>
    <s v="570,.33"/>
    <n v="542.91999999999996"/>
    <n v="545.5"/>
    <m/>
    <x v="0"/>
    <m/>
  </r>
  <r>
    <x v="0"/>
    <x v="0"/>
    <x v="1"/>
    <x v="4"/>
    <x v="5"/>
    <x v="7"/>
    <x v="4"/>
    <m/>
    <n v="328"/>
    <n v="291.07400000000001"/>
    <n v="329.97"/>
    <n v="285.5"/>
    <n v="293.75"/>
    <m/>
    <x v="0"/>
    <m/>
  </r>
  <r>
    <x v="0"/>
    <x v="0"/>
    <x v="1"/>
    <x v="4"/>
    <x v="5"/>
    <x v="8"/>
    <x v="5"/>
    <m/>
    <n v="681166"/>
    <n v="192975"/>
    <n v="208172"/>
    <n v="72023"/>
    <n v="57325.83"/>
    <m/>
    <x v="0"/>
    <m/>
  </r>
  <r>
    <x v="0"/>
    <x v="0"/>
    <x v="1"/>
    <x v="4"/>
    <x v="5"/>
    <x v="9"/>
    <x v="3"/>
    <m/>
    <m/>
    <m/>
    <m/>
    <m/>
    <m/>
    <m/>
    <x v="0"/>
    <m/>
  </r>
  <r>
    <x v="0"/>
    <x v="0"/>
    <x v="1"/>
    <x v="4"/>
    <x v="5"/>
    <x v="9"/>
    <x v="3"/>
    <m/>
    <m/>
    <m/>
    <m/>
    <m/>
    <m/>
    <m/>
    <x v="1"/>
    <m/>
  </r>
  <r>
    <x v="0"/>
    <x v="0"/>
    <x v="1"/>
    <x v="5"/>
    <x v="6"/>
    <x v="10"/>
    <x v="3"/>
    <m/>
    <m/>
    <m/>
    <m/>
    <m/>
    <m/>
    <m/>
    <x v="0"/>
    <m/>
  </r>
  <r>
    <x v="0"/>
    <x v="0"/>
    <x v="1"/>
    <x v="5"/>
    <x v="6"/>
    <x v="10"/>
    <x v="3"/>
    <m/>
    <m/>
    <m/>
    <m/>
    <m/>
    <m/>
    <m/>
    <x v="1"/>
    <m/>
  </r>
  <r>
    <x v="0"/>
    <x v="0"/>
    <x v="1"/>
    <x v="5"/>
    <x v="6"/>
    <x v="11"/>
    <x v="6"/>
    <n v="1"/>
    <n v="2"/>
    <n v="3"/>
    <n v="1"/>
    <m/>
    <m/>
    <m/>
    <x v="0"/>
    <m/>
  </r>
  <r>
    <x v="0"/>
    <x v="0"/>
    <x v="1"/>
    <x v="6"/>
    <x v="7"/>
    <x v="12"/>
    <x v="3"/>
    <m/>
    <m/>
    <m/>
    <m/>
    <m/>
    <m/>
    <m/>
    <x v="0"/>
    <m/>
  </r>
  <r>
    <x v="0"/>
    <x v="0"/>
    <x v="1"/>
    <x v="6"/>
    <x v="7"/>
    <x v="12"/>
    <x v="3"/>
    <m/>
    <m/>
    <m/>
    <m/>
    <m/>
    <m/>
    <m/>
    <x v="1"/>
    <m/>
  </r>
  <r>
    <x v="0"/>
    <x v="0"/>
    <x v="1"/>
    <x v="6"/>
    <x v="7"/>
    <x v="13"/>
    <x v="6"/>
    <n v="1"/>
    <n v="2"/>
    <n v="3"/>
    <n v="1"/>
    <m/>
    <m/>
    <m/>
    <x v="0"/>
    <m/>
  </r>
  <r>
    <x v="0"/>
    <x v="0"/>
    <x v="1"/>
    <x v="6"/>
    <x v="7"/>
    <x v="14"/>
    <x v="7"/>
    <n v="50"/>
    <s v="-"/>
    <s v="-"/>
    <s v="-"/>
    <m/>
    <m/>
    <m/>
    <x v="0"/>
    <m/>
  </r>
  <r>
    <x v="0"/>
    <x v="0"/>
    <x v="2"/>
    <x v="7"/>
    <x v="8"/>
    <x v="15"/>
    <x v="8"/>
    <n v="104923"/>
    <n v="109462"/>
    <n v="107707"/>
    <n v="110191"/>
    <n v="113418"/>
    <n v="113397"/>
    <m/>
    <x v="2"/>
    <s v="สพค"/>
  </r>
  <r>
    <x v="0"/>
    <x v="0"/>
    <x v="2"/>
    <x v="7"/>
    <x v="8"/>
    <x v="16"/>
    <x v="4"/>
    <n v="257.23"/>
    <s v="-"/>
    <n v="291.07400000000001"/>
    <n v="329.97"/>
    <m/>
    <m/>
    <m/>
    <x v="0"/>
    <m/>
  </r>
  <r>
    <x v="0"/>
    <x v="0"/>
    <x v="2"/>
    <x v="7"/>
    <x v="9"/>
    <x v="17"/>
    <x v="2"/>
    <n v="456811"/>
    <n v="462101"/>
    <n v="465931"/>
    <n v="469769"/>
    <n v="473738"/>
    <n v="476739"/>
    <m/>
    <x v="3"/>
    <m/>
  </r>
  <r>
    <x v="0"/>
    <x v="0"/>
    <x v="2"/>
    <x v="7"/>
    <x v="9"/>
    <x v="18"/>
    <x v="2"/>
    <n v="368517"/>
    <n v="370237"/>
    <n v="370946"/>
    <m/>
    <m/>
    <m/>
    <m/>
    <x v="2"/>
    <s v="สพค"/>
  </r>
  <r>
    <x v="0"/>
    <x v="0"/>
    <x v="2"/>
    <x v="7"/>
    <x v="9"/>
    <x v="19"/>
    <x v="4"/>
    <n v="257.23"/>
    <s v="-"/>
    <n v="291.07400000000001"/>
    <n v="329.97"/>
    <n v="285.5"/>
    <n v="293.75"/>
    <m/>
    <x v="0"/>
    <m/>
  </r>
  <r>
    <x v="0"/>
    <x v="0"/>
    <x v="2"/>
    <x v="7"/>
    <x v="9"/>
    <x v="20"/>
    <x v="4"/>
    <n v="68.64"/>
    <s v="-"/>
    <n v="156.9"/>
    <s v="-"/>
    <m/>
    <m/>
    <m/>
    <x v="0"/>
    <m/>
  </r>
  <r>
    <x v="0"/>
    <x v="0"/>
    <x v="2"/>
    <x v="8"/>
    <x v="10"/>
    <x v="21"/>
    <x v="3"/>
    <m/>
    <m/>
    <m/>
    <m/>
    <m/>
    <m/>
    <m/>
    <x v="0"/>
    <m/>
  </r>
  <r>
    <x v="0"/>
    <x v="0"/>
    <x v="2"/>
    <x v="8"/>
    <x v="10"/>
    <x v="21"/>
    <x v="3"/>
    <m/>
    <m/>
    <m/>
    <m/>
    <m/>
    <m/>
    <m/>
    <x v="1"/>
    <m/>
  </r>
  <r>
    <x v="0"/>
    <x v="0"/>
    <x v="2"/>
    <x v="8"/>
    <x v="10"/>
    <x v="22"/>
    <x v="8"/>
    <n v="104923"/>
    <n v="109462"/>
    <n v="107707"/>
    <n v="110191"/>
    <n v="113418"/>
    <n v="113397"/>
    <m/>
    <x v="2"/>
    <s v="สพค,เหมือน 8.1.1"/>
  </r>
  <r>
    <x v="0"/>
    <x v="0"/>
    <x v="2"/>
    <x v="8"/>
    <x v="11"/>
    <x v="23"/>
    <x v="3"/>
    <m/>
    <m/>
    <m/>
    <m/>
    <m/>
    <m/>
    <m/>
    <x v="0"/>
    <m/>
  </r>
  <r>
    <x v="0"/>
    <x v="0"/>
    <x v="2"/>
    <x v="8"/>
    <x v="11"/>
    <x v="23"/>
    <x v="3"/>
    <m/>
    <m/>
    <m/>
    <m/>
    <m/>
    <m/>
    <m/>
    <x v="1"/>
    <m/>
  </r>
  <r>
    <x v="0"/>
    <x v="0"/>
    <x v="2"/>
    <x v="8"/>
    <x v="11"/>
    <x v="24"/>
    <x v="3"/>
    <m/>
    <m/>
    <m/>
    <m/>
    <m/>
    <m/>
    <m/>
    <x v="1"/>
    <m/>
  </r>
  <r>
    <x v="0"/>
    <x v="0"/>
    <x v="2"/>
    <x v="8"/>
    <x v="12"/>
    <x v="25"/>
    <x v="3"/>
    <m/>
    <m/>
    <m/>
    <m/>
    <m/>
    <m/>
    <m/>
    <x v="1"/>
    <m/>
  </r>
  <r>
    <x v="0"/>
    <x v="0"/>
    <x v="2"/>
    <x v="8"/>
    <x v="12"/>
    <x v="26"/>
    <x v="8"/>
    <n v="104923"/>
    <n v="109462"/>
    <n v="107707"/>
    <n v="110191"/>
    <n v="113418"/>
    <n v="113397"/>
    <m/>
    <x v="2"/>
    <s v="สพค,เหมือน 8.1.1"/>
  </r>
  <r>
    <x v="0"/>
    <x v="0"/>
    <x v="2"/>
    <x v="8"/>
    <x v="12"/>
    <x v="27"/>
    <x v="3"/>
    <m/>
    <m/>
    <m/>
    <m/>
    <m/>
    <m/>
    <m/>
    <x v="1"/>
    <m/>
  </r>
  <r>
    <x v="0"/>
    <x v="0"/>
    <x v="2"/>
    <x v="8"/>
    <x v="12"/>
    <x v="28"/>
    <x v="3"/>
    <m/>
    <m/>
    <m/>
    <m/>
    <m/>
    <m/>
    <m/>
    <x v="1"/>
    <m/>
  </r>
  <r>
    <x v="0"/>
    <x v="0"/>
    <x v="2"/>
    <x v="8"/>
    <x v="12"/>
    <x v="29"/>
    <x v="9"/>
    <n v="27"/>
    <n v="27"/>
    <n v="26"/>
    <n v="22"/>
    <m/>
    <m/>
    <m/>
    <x v="0"/>
    <m/>
  </r>
  <r>
    <x v="0"/>
    <x v="0"/>
    <x v="2"/>
    <x v="8"/>
    <x v="12"/>
    <x v="30"/>
    <x v="9"/>
    <n v="27"/>
    <n v="27"/>
    <n v="26"/>
    <n v="22"/>
    <m/>
    <m/>
    <m/>
    <x v="0"/>
    <m/>
  </r>
  <r>
    <x v="0"/>
    <x v="0"/>
    <x v="2"/>
    <x v="9"/>
    <x v="13"/>
    <x v="31"/>
    <x v="8"/>
    <n v="104923"/>
    <n v="109462"/>
    <n v="107707"/>
    <n v="110191"/>
    <n v="113418"/>
    <n v="113397"/>
    <m/>
    <x v="2"/>
    <s v="สพค,เหมือน 8.1.1"/>
  </r>
  <r>
    <x v="0"/>
    <x v="0"/>
    <x v="2"/>
    <x v="9"/>
    <x v="13"/>
    <x v="32"/>
    <x v="3"/>
    <m/>
    <m/>
    <m/>
    <m/>
    <m/>
    <m/>
    <m/>
    <x v="0"/>
    <m/>
  </r>
  <r>
    <x v="0"/>
    <x v="0"/>
    <x v="2"/>
    <x v="9"/>
    <x v="13"/>
    <x v="32"/>
    <x v="3"/>
    <m/>
    <m/>
    <m/>
    <m/>
    <m/>
    <m/>
    <m/>
    <x v="1"/>
    <m/>
  </r>
  <r>
    <x v="0"/>
    <x v="0"/>
    <x v="2"/>
    <x v="9"/>
    <x v="13"/>
    <x v="33"/>
    <x v="3"/>
    <m/>
    <m/>
    <m/>
    <m/>
    <m/>
    <m/>
    <m/>
    <x v="4"/>
    <m/>
  </r>
  <r>
    <x v="0"/>
    <x v="0"/>
    <x v="2"/>
    <x v="9"/>
    <x v="13"/>
    <x v="34"/>
    <x v="10"/>
    <m/>
    <n v="389"/>
    <n v="389"/>
    <n v="389"/>
    <n v="389"/>
    <n v="389"/>
    <m/>
    <x v="4"/>
    <m/>
  </r>
  <r>
    <x v="0"/>
    <x v="0"/>
    <x v="2"/>
    <x v="9"/>
    <x v="13"/>
    <x v="35"/>
    <x v="10"/>
    <m/>
    <n v="59"/>
    <n v="59"/>
    <n v="59"/>
    <n v="59"/>
    <n v="59"/>
    <m/>
    <x v="4"/>
    <m/>
  </r>
  <r>
    <x v="0"/>
    <x v="0"/>
    <x v="2"/>
    <x v="9"/>
    <x v="13"/>
    <x v="36"/>
    <x v="10"/>
    <m/>
    <n v="54"/>
    <n v="54"/>
    <n v="54"/>
    <n v="54"/>
    <n v="54"/>
    <m/>
    <x v="4"/>
    <m/>
  </r>
  <r>
    <x v="0"/>
    <x v="0"/>
    <x v="2"/>
    <x v="9"/>
    <x v="13"/>
    <x v="37"/>
    <x v="10"/>
    <m/>
    <n v="36"/>
    <n v="36"/>
    <n v="36"/>
    <n v="36"/>
    <n v="36"/>
    <m/>
    <x v="4"/>
    <m/>
  </r>
  <r>
    <x v="0"/>
    <x v="0"/>
    <x v="2"/>
    <x v="9"/>
    <x v="13"/>
    <x v="38"/>
    <x v="10"/>
    <m/>
    <n v="68"/>
    <n v="68"/>
    <n v="68"/>
    <n v="68"/>
    <n v="68"/>
    <m/>
    <x v="4"/>
    <m/>
  </r>
  <r>
    <x v="0"/>
    <x v="0"/>
    <x v="2"/>
    <x v="9"/>
    <x v="13"/>
    <x v="39"/>
    <x v="10"/>
    <m/>
    <n v="52"/>
    <n v="52"/>
    <n v="52"/>
    <n v="52"/>
    <n v="52"/>
    <m/>
    <x v="4"/>
    <m/>
  </r>
  <r>
    <x v="0"/>
    <x v="0"/>
    <x v="2"/>
    <x v="9"/>
    <x v="13"/>
    <x v="40"/>
    <x v="10"/>
    <m/>
    <n v="35"/>
    <n v="35"/>
    <n v="35"/>
    <n v="35"/>
    <n v="35"/>
    <m/>
    <x v="4"/>
    <m/>
  </r>
  <r>
    <x v="0"/>
    <x v="0"/>
    <x v="2"/>
    <x v="9"/>
    <x v="13"/>
    <x v="41"/>
    <x v="10"/>
    <m/>
    <n v="28"/>
    <n v="28"/>
    <n v="28"/>
    <n v="28"/>
    <n v="28"/>
    <m/>
    <x v="4"/>
    <m/>
  </r>
  <r>
    <x v="0"/>
    <x v="0"/>
    <x v="2"/>
    <x v="9"/>
    <x v="13"/>
    <x v="42"/>
    <x v="10"/>
    <m/>
    <n v="57"/>
    <n v="57"/>
    <n v="57"/>
    <n v="57"/>
    <n v="57"/>
    <m/>
    <x v="4"/>
    <m/>
  </r>
  <r>
    <x v="0"/>
    <x v="0"/>
    <x v="2"/>
    <x v="9"/>
    <x v="13"/>
    <x v="43"/>
    <x v="11"/>
    <m/>
    <n v="14"/>
    <n v="14"/>
    <n v="14"/>
    <n v="14"/>
    <n v="14"/>
    <m/>
    <x v="4"/>
    <m/>
  </r>
  <r>
    <x v="0"/>
    <x v="0"/>
    <x v="2"/>
    <x v="9"/>
    <x v="13"/>
    <x v="44"/>
    <x v="11"/>
    <m/>
    <n v="14"/>
    <n v="14"/>
    <n v="14"/>
    <n v="14"/>
    <n v="14"/>
    <m/>
    <x v="4"/>
    <s v="มีอำเภอเดียว"/>
  </r>
  <r>
    <x v="0"/>
    <x v="0"/>
    <x v="2"/>
    <x v="10"/>
    <x v="14"/>
    <x v="45"/>
    <x v="8"/>
    <n v="104923"/>
    <n v="109462"/>
    <n v="107707"/>
    <n v="110191"/>
    <n v="113418"/>
    <n v="113397"/>
    <m/>
    <x v="2"/>
    <s v="สพค,เหมือน 8.1.1"/>
  </r>
  <r>
    <x v="0"/>
    <x v="0"/>
    <x v="2"/>
    <x v="10"/>
    <x v="14"/>
    <x v="46"/>
    <x v="3"/>
    <m/>
    <m/>
    <m/>
    <m/>
    <m/>
    <m/>
    <m/>
    <x v="0"/>
    <m/>
  </r>
  <r>
    <x v="0"/>
    <x v="0"/>
    <x v="2"/>
    <x v="10"/>
    <x v="14"/>
    <x v="46"/>
    <x v="3"/>
    <m/>
    <m/>
    <m/>
    <m/>
    <m/>
    <m/>
    <m/>
    <x v="1"/>
    <m/>
  </r>
  <r>
    <x v="0"/>
    <x v="0"/>
    <x v="3"/>
    <x v="11"/>
    <x v="15"/>
    <x v="47"/>
    <x v="9"/>
    <n v="27"/>
    <n v="27"/>
    <n v="26"/>
    <n v="22"/>
    <m/>
    <m/>
    <m/>
    <x v="0"/>
    <m/>
  </r>
  <r>
    <x v="0"/>
    <x v="0"/>
    <x v="3"/>
    <x v="11"/>
    <x v="15"/>
    <x v="48"/>
    <x v="9"/>
    <n v="1"/>
    <n v="1"/>
    <n v="1"/>
    <m/>
    <m/>
    <m/>
    <m/>
    <x v="5"/>
    <m/>
  </r>
  <r>
    <x v="0"/>
    <x v="0"/>
    <x v="3"/>
    <x v="11"/>
    <x v="15"/>
    <x v="49"/>
    <x v="3"/>
    <m/>
    <m/>
    <m/>
    <m/>
    <m/>
    <m/>
    <m/>
    <x v="0"/>
    <m/>
  </r>
  <r>
    <x v="0"/>
    <x v="0"/>
    <x v="3"/>
    <x v="11"/>
    <x v="15"/>
    <x v="49"/>
    <x v="3"/>
    <m/>
    <m/>
    <m/>
    <m/>
    <m/>
    <m/>
    <m/>
    <x v="1"/>
    <m/>
  </r>
  <r>
    <x v="0"/>
    <x v="0"/>
    <x v="3"/>
    <x v="12"/>
    <x v="16"/>
    <x v="50"/>
    <x v="3"/>
    <m/>
    <m/>
    <m/>
    <m/>
    <m/>
    <m/>
    <m/>
    <x v="0"/>
    <m/>
  </r>
  <r>
    <x v="0"/>
    <x v="0"/>
    <x v="3"/>
    <x v="12"/>
    <x v="16"/>
    <x v="50"/>
    <x v="3"/>
    <m/>
    <m/>
    <m/>
    <m/>
    <m/>
    <m/>
    <m/>
    <x v="1"/>
    <m/>
  </r>
  <r>
    <x v="0"/>
    <x v="0"/>
    <x v="3"/>
    <x v="12"/>
    <x v="16"/>
    <x v="51"/>
    <x v="3"/>
    <m/>
    <m/>
    <m/>
    <m/>
    <m/>
    <m/>
    <m/>
    <x v="0"/>
    <m/>
  </r>
  <r>
    <x v="0"/>
    <x v="0"/>
    <x v="3"/>
    <x v="12"/>
    <x v="16"/>
    <x v="51"/>
    <x v="3"/>
    <m/>
    <m/>
    <m/>
    <m/>
    <m/>
    <m/>
    <m/>
    <x v="1"/>
    <m/>
  </r>
  <r>
    <x v="0"/>
    <x v="0"/>
    <x v="3"/>
    <x v="13"/>
    <x v="17"/>
    <x v="52"/>
    <x v="12"/>
    <n v="11"/>
    <n v="11"/>
    <n v="11"/>
    <m/>
    <m/>
    <m/>
    <m/>
    <x v="0"/>
    <m/>
  </r>
  <r>
    <x v="0"/>
    <x v="0"/>
    <x v="3"/>
    <x v="13"/>
    <x v="18"/>
    <x v="53"/>
    <x v="7"/>
    <n v="100"/>
    <n v="100"/>
    <n v="100"/>
    <m/>
    <m/>
    <m/>
    <m/>
    <x v="0"/>
    <m/>
  </r>
  <r>
    <x v="0"/>
    <x v="0"/>
    <x v="3"/>
    <x v="14"/>
    <x v="19"/>
    <x v="54"/>
    <x v="3"/>
    <m/>
    <m/>
    <m/>
    <m/>
    <m/>
    <m/>
    <m/>
    <x v="1"/>
    <m/>
  </r>
  <r>
    <x v="0"/>
    <x v="0"/>
    <x v="3"/>
    <x v="14"/>
    <x v="19"/>
    <x v="55"/>
    <x v="3"/>
    <m/>
    <m/>
    <m/>
    <m/>
    <m/>
    <m/>
    <m/>
    <x v="1"/>
    <m/>
  </r>
  <r>
    <x v="0"/>
    <x v="0"/>
    <x v="3"/>
    <x v="15"/>
    <x v="20"/>
    <x v="56"/>
    <x v="6"/>
    <n v="16"/>
    <n v="11"/>
    <n v="6"/>
    <n v="8"/>
    <m/>
    <m/>
    <m/>
    <x v="0"/>
    <m/>
  </r>
  <r>
    <x v="0"/>
    <x v="0"/>
    <x v="3"/>
    <x v="15"/>
    <x v="20"/>
    <x v="57"/>
    <x v="3"/>
    <m/>
    <m/>
    <m/>
    <m/>
    <m/>
    <m/>
    <m/>
    <x v="5"/>
    <m/>
  </r>
  <r>
    <x v="0"/>
    <x v="0"/>
    <x v="3"/>
    <x v="15"/>
    <x v="20"/>
    <x v="58"/>
    <x v="13"/>
    <n v="4"/>
    <n v="4"/>
    <n v="4"/>
    <n v="4"/>
    <n v="4"/>
    <n v="4"/>
    <m/>
    <x v="5"/>
    <m/>
  </r>
  <r>
    <x v="0"/>
    <x v="0"/>
    <x v="3"/>
    <x v="15"/>
    <x v="20"/>
    <x v="59"/>
    <x v="13"/>
    <n v="2"/>
    <n v="2"/>
    <n v="2"/>
    <n v="2"/>
    <n v="2"/>
    <n v="2"/>
    <m/>
    <x v="5"/>
    <m/>
  </r>
  <r>
    <x v="0"/>
    <x v="0"/>
    <x v="3"/>
    <x v="15"/>
    <x v="20"/>
    <x v="60"/>
    <x v="3"/>
    <m/>
    <m/>
    <m/>
    <m/>
    <m/>
    <m/>
    <m/>
    <x v="5"/>
    <m/>
  </r>
  <r>
    <x v="0"/>
    <x v="0"/>
    <x v="3"/>
    <x v="15"/>
    <x v="20"/>
    <x v="61"/>
    <x v="7"/>
    <n v="100"/>
    <n v="25.85"/>
    <n v="81.03"/>
    <n v="85.48"/>
    <n v="74.19"/>
    <n v="67.739999999999995"/>
    <m/>
    <x v="5"/>
    <s v="คำนวณเอง"/>
  </r>
  <r>
    <x v="0"/>
    <x v="0"/>
    <x v="3"/>
    <x v="15"/>
    <x v="20"/>
    <x v="62"/>
    <x v="3"/>
    <m/>
    <m/>
    <m/>
    <m/>
    <m/>
    <m/>
    <m/>
    <x v="5"/>
    <m/>
  </r>
  <r>
    <x v="0"/>
    <x v="0"/>
    <x v="3"/>
    <x v="15"/>
    <x v="20"/>
    <x v="63"/>
    <x v="9"/>
    <n v="7"/>
    <n v="12"/>
    <n v="4"/>
    <n v="21"/>
    <n v="23"/>
    <m/>
    <m/>
    <x v="5"/>
    <m/>
  </r>
  <r>
    <x v="0"/>
    <x v="0"/>
    <x v="3"/>
    <x v="15"/>
    <x v="20"/>
    <x v="64"/>
    <x v="9"/>
    <n v="48"/>
    <n v="58"/>
    <n v="58"/>
    <n v="62"/>
    <n v="62"/>
    <n v="62"/>
    <m/>
    <x v="5"/>
    <m/>
  </r>
  <r>
    <x v="0"/>
    <x v="0"/>
    <x v="3"/>
    <x v="15"/>
    <x v="20"/>
    <x v="65"/>
    <x v="7"/>
    <n v="67"/>
    <n v="40"/>
    <n v="52"/>
    <n v="87"/>
    <n v="69"/>
    <n v="79"/>
    <m/>
    <x v="5"/>
    <s v="คำนวณเอง"/>
  </r>
  <r>
    <x v="0"/>
    <x v="0"/>
    <x v="3"/>
    <x v="15"/>
    <x v="20"/>
    <x v="66"/>
    <x v="3"/>
    <m/>
    <m/>
    <m/>
    <m/>
    <m/>
    <m/>
    <m/>
    <x v="5"/>
    <m/>
  </r>
  <r>
    <x v="0"/>
    <x v="0"/>
    <x v="3"/>
    <x v="15"/>
    <x v="20"/>
    <x v="67"/>
    <x v="9"/>
    <n v="21"/>
    <n v="17"/>
    <n v="6"/>
    <n v="54"/>
    <n v="44"/>
    <n v="40"/>
    <m/>
    <x v="5"/>
    <m/>
  </r>
  <r>
    <x v="0"/>
    <x v="0"/>
    <x v="3"/>
    <x v="15"/>
    <x v="20"/>
    <x v="68"/>
    <x v="9"/>
    <n v="40"/>
    <n v="58"/>
    <n v="58"/>
    <n v="62"/>
    <n v="62"/>
    <n v="62"/>
    <m/>
    <x v="5"/>
    <m/>
  </r>
  <r>
    <x v="0"/>
    <x v="0"/>
    <x v="3"/>
    <x v="15"/>
    <x v="20"/>
    <x v="65"/>
    <x v="7"/>
    <n v="70"/>
    <n v="53"/>
    <n v="29"/>
    <n v="10"/>
    <n v="87"/>
    <n v="71"/>
    <m/>
    <x v="5"/>
    <s v="คำนวณเอง"/>
  </r>
  <r>
    <x v="0"/>
    <x v="0"/>
    <x v="3"/>
    <x v="16"/>
    <x v="21"/>
    <x v="69"/>
    <x v="13"/>
    <n v="1"/>
    <n v="1"/>
    <n v="1"/>
    <n v="1"/>
    <m/>
    <m/>
    <m/>
    <x v="0"/>
    <m/>
  </r>
  <r>
    <x v="0"/>
    <x v="0"/>
    <x v="3"/>
    <x v="16"/>
    <x v="22"/>
    <x v="70"/>
    <x v="3"/>
    <m/>
    <m/>
    <m/>
    <m/>
    <m/>
    <m/>
    <m/>
    <x v="0"/>
    <m/>
  </r>
  <r>
    <x v="0"/>
    <x v="0"/>
    <x v="3"/>
    <x v="16"/>
    <x v="22"/>
    <x v="70"/>
    <x v="3"/>
    <m/>
    <m/>
    <m/>
    <m/>
    <m/>
    <m/>
    <m/>
    <x v="1"/>
    <m/>
  </r>
  <r>
    <x v="0"/>
    <x v="0"/>
    <x v="3"/>
    <x v="17"/>
    <x v="23"/>
    <x v="71"/>
    <x v="3"/>
    <m/>
    <m/>
    <m/>
    <s v="-"/>
    <m/>
    <m/>
    <m/>
    <x v="6"/>
    <m/>
  </r>
  <r>
    <x v="0"/>
    <x v="0"/>
    <x v="3"/>
    <x v="17"/>
    <x v="23"/>
    <x v="72"/>
    <x v="3"/>
    <m/>
    <m/>
    <m/>
    <s v="-"/>
    <m/>
    <m/>
    <m/>
    <x v="6"/>
    <m/>
  </r>
  <r>
    <x v="0"/>
    <x v="0"/>
    <x v="3"/>
    <x v="17"/>
    <x v="23"/>
    <x v="73"/>
    <x v="3"/>
    <m/>
    <m/>
    <m/>
    <s v="-"/>
    <m/>
    <m/>
    <m/>
    <x v="6"/>
    <m/>
  </r>
  <r>
    <x v="0"/>
    <x v="0"/>
    <x v="3"/>
    <x v="17"/>
    <x v="24"/>
    <x v="74"/>
    <x v="9"/>
    <n v="5"/>
    <n v="6"/>
    <n v="2"/>
    <s v="-"/>
    <m/>
    <m/>
    <m/>
    <x v="6"/>
    <m/>
  </r>
  <r>
    <x v="0"/>
    <x v="0"/>
    <x v="3"/>
    <x v="17"/>
    <x v="24"/>
    <x v="75"/>
    <x v="3"/>
    <m/>
    <m/>
    <m/>
    <s v="-"/>
    <m/>
    <m/>
    <m/>
    <x v="6"/>
    <m/>
  </r>
  <r>
    <x v="0"/>
    <x v="0"/>
    <x v="3"/>
    <x v="18"/>
    <x v="25"/>
    <x v="76"/>
    <x v="14"/>
    <n v="1"/>
    <n v="1"/>
    <n v="1"/>
    <m/>
    <m/>
    <m/>
    <m/>
    <x v="7"/>
    <m/>
  </r>
  <r>
    <x v="0"/>
    <x v="0"/>
    <x v="3"/>
    <x v="18"/>
    <x v="25"/>
    <x v="77"/>
    <x v="3"/>
    <s v="NA"/>
    <s v="NA"/>
    <s v="NA"/>
    <s v="NA"/>
    <s v="NA"/>
    <s v="NA"/>
    <m/>
    <x v="7"/>
    <m/>
  </r>
  <r>
    <x v="0"/>
    <x v="0"/>
    <x v="3"/>
    <x v="18"/>
    <x v="25"/>
    <x v="78"/>
    <x v="15"/>
    <n v="17"/>
    <n v="22"/>
    <n v="31"/>
    <n v="31"/>
    <n v="31"/>
    <s v="-"/>
    <m/>
    <x v="7"/>
    <m/>
  </r>
  <r>
    <x v="0"/>
    <x v="0"/>
    <x v="3"/>
    <x v="19"/>
    <x v="26"/>
    <x v="79"/>
    <x v="13"/>
    <n v="4"/>
    <s v="ไม่มี"/>
    <n v="8"/>
    <n v="10"/>
    <n v="15"/>
    <n v="4"/>
    <m/>
    <x v="7"/>
    <m/>
  </r>
  <r>
    <x v="0"/>
    <x v="0"/>
    <x v="3"/>
    <x v="19"/>
    <x v="26"/>
    <x v="80"/>
    <x v="2"/>
    <n v="200"/>
    <s v="ไม่มี"/>
    <n v="400"/>
    <n v="500"/>
    <n v="500"/>
    <n v="200"/>
    <m/>
    <x v="7"/>
    <m/>
  </r>
  <r>
    <x v="0"/>
    <x v="0"/>
    <x v="4"/>
    <x v="20"/>
    <x v="27"/>
    <x v="81"/>
    <x v="13"/>
    <m/>
    <n v="4"/>
    <n v="2"/>
    <n v="2"/>
    <m/>
    <m/>
    <m/>
    <x v="0"/>
    <m/>
  </r>
  <r>
    <x v="0"/>
    <x v="0"/>
    <x v="4"/>
    <x v="21"/>
    <x v="28"/>
    <x v="82"/>
    <x v="13"/>
    <m/>
    <n v="4"/>
    <n v="3"/>
    <n v="2"/>
    <m/>
    <m/>
    <m/>
    <x v="0"/>
    <m/>
  </r>
  <r>
    <x v="0"/>
    <x v="0"/>
    <x v="4"/>
    <x v="22"/>
    <x v="29"/>
    <x v="83"/>
    <x v="3"/>
    <m/>
    <m/>
    <m/>
    <m/>
    <m/>
    <m/>
    <m/>
    <x v="0"/>
    <m/>
  </r>
  <r>
    <x v="0"/>
    <x v="0"/>
    <x v="4"/>
    <x v="22"/>
    <x v="29"/>
    <x v="83"/>
    <x v="3"/>
    <m/>
    <m/>
    <m/>
    <m/>
    <m/>
    <m/>
    <m/>
    <x v="1"/>
    <m/>
  </r>
  <r>
    <x v="0"/>
    <x v="0"/>
    <x v="4"/>
    <x v="23"/>
    <x v="30"/>
    <x v="84"/>
    <x v="13"/>
    <m/>
    <n v="4"/>
    <n v="2"/>
    <n v="2"/>
    <m/>
    <m/>
    <m/>
    <x v="0"/>
    <m/>
  </r>
  <r>
    <x v="0"/>
    <x v="0"/>
    <x v="4"/>
    <x v="24"/>
    <x v="31"/>
    <x v="85"/>
    <x v="3"/>
    <m/>
    <m/>
    <m/>
    <m/>
    <m/>
    <m/>
    <m/>
    <x v="0"/>
    <m/>
  </r>
  <r>
    <x v="0"/>
    <x v="0"/>
    <x v="4"/>
    <x v="24"/>
    <x v="31"/>
    <x v="85"/>
    <x v="3"/>
    <m/>
    <m/>
    <m/>
    <m/>
    <m/>
    <m/>
    <m/>
    <x v="1"/>
    <m/>
  </r>
  <r>
    <x v="0"/>
    <x v="1"/>
    <x v="5"/>
    <x v="25"/>
    <x v="32"/>
    <x v="86"/>
    <x v="16"/>
    <n v="21678"/>
    <n v="28060"/>
    <n v="27830"/>
    <n v="28794"/>
    <n v="28573"/>
    <n v="24537"/>
    <m/>
    <x v="8"/>
    <m/>
  </r>
  <r>
    <x v="0"/>
    <x v="1"/>
    <x v="5"/>
    <x v="25"/>
    <x v="32"/>
    <x v="87"/>
    <x v="16"/>
    <n v="13808"/>
    <n v="16354"/>
    <n v="15542"/>
    <n v="17298"/>
    <n v="17552"/>
    <n v="16545"/>
    <m/>
    <x v="8"/>
    <m/>
  </r>
  <r>
    <x v="0"/>
    <x v="1"/>
    <x v="5"/>
    <x v="25"/>
    <x v="32"/>
    <x v="88"/>
    <x v="16"/>
    <n v="7870"/>
    <n v="11706"/>
    <n v="12288"/>
    <n v="11496"/>
    <n v="11021"/>
    <n v="7992"/>
    <m/>
    <x v="8"/>
    <m/>
  </r>
  <r>
    <x v="0"/>
    <x v="1"/>
    <x v="5"/>
    <x v="25"/>
    <x v="32"/>
    <x v="89"/>
    <x v="17"/>
    <n v="128769"/>
    <n v="141331"/>
    <n v="151277"/>
    <n v="151338"/>
    <n v="171906"/>
    <m/>
    <m/>
    <x v="9"/>
    <s v="รวมเที่ยวไป-กลับ"/>
  </r>
  <r>
    <x v="0"/>
    <x v="1"/>
    <x v="5"/>
    <x v="25"/>
    <x v="32"/>
    <x v="90"/>
    <x v="18"/>
    <m/>
    <n v="264310"/>
    <n v="228248"/>
    <m/>
    <n v="273989"/>
    <n v="369630"/>
    <m/>
    <x v="10"/>
    <m/>
  </r>
  <r>
    <x v="0"/>
    <x v="1"/>
    <x v="5"/>
    <x v="25"/>
    <x v="32"/>
    <x v="91"/>
    <x v="18"/>
    <m/>
    <n v="133062"/>
    <n v="115550"/>
    <n v="113610"/>
    <n v="137871"/>
    <n v="186273"/>
    <m/>
    <x v="10"/>
    <m/>
  </r>
  <r>
    <x v="0"/>
    <x v="1"/>
    <x v="5"/>
    <x v="25"/>
    <x v="32"/>
    <x v="92"/>
    <x v="18"/>
    <m/>
    <n v="131248"/>
    <n v="112698"/>
    <n v="109913"/>
    <n v="136118"/>
    <n v="183357"/>
    <m/>
    <x v="10"/>
    <m/>
  </r>
  <r>
    <x v="0"/>
    <x v="1"/>
    <x v="5"/>
    <x v="25"/>
    <x v="32"/>
    <x v="93"/>
    <x v="2"/>
    <n v="2700980"/>
    <n v="3683773"/>
    <n v="4059709"/>
    <n v="4277780"/>
    <n v="420595"/>
    <n v="3674766"/>
    <m/>
    <x v="8"/>
    <m/>
  </r>
  <r>
    <x v="0"/>
    <x v="1"/>
    <x v="5"/>
    <x v="25"/>
    <x v="32"/>
    <x v="94"/>
    <x v="2"/>
    <n v="1662229"/>
    <n v="2140024"/>
    <n v="2246066"/>
    <n v="2370240"/>
    <n v="2405580"/>
    <n v="2316207"/>
    <m/>
    <x v="8"/>
    <m/>
  </r>
  <r>
    <x v="0"/>
    <x v="1"/>
    <x v="5"/>
    <x v="25"/>
    <x v="32"/>
    <x v="95"/>
    <x v="2"/>
    <n v="833666"/>
    <n v="1076198"/>
    <n v="1117456"/>
    <n v="1197857"/>
    <n v="1223903"/>
    <n v="1199466"/>
    <m/>
    <x v="8"/>
    <m/>
  </r>
  <r>
    <x v="0"/>
    <x v="1"/>
    <x v="5"/>
    <x v="25"/>
    <x v="32"/>
    <x v="96"/>
    <x v="2"/>
    <n v="828563"/>
    <n v="1063826"/>
    <n v="1128610"/>
    <n v="1172383"/>
    <n v="1181677"/>
    <n v="1116741"/>
    <m/>
    <x v="8"/>
    <m/>
  </r>
  <r>
    <x v="0"/>
    <x v="1"/>
    <x v="5"/>
    <x v="25"/>
    <x v="32"/>
    <x v="97"/>
    <x v="2"/>
    <n v="1038751"/>
    <n v="1543567"/>
    <n v="1813643"/>
    <n v="1907540"/>
    <n v="1800371"/>
    <n v="1358559"/>
    <m/>
    <x v="8"/>
    <m/>
  </r>
  <r>
    <x v="0"/>
    <x v="1"/>
    <x v="5"/>
    <x v="25"/>
    <x v="32"/>
    <x v="95"/>
    <x v="2"/>
    <n v="529744"/>
    <n v="757050"/>
    <n v="900555"/>
    <n v="958170"/>
    <n v="832419"/>
    <n v="620053"/>
    <m/>
    <x v="8"/>
    <m/>
  </r>
  <r>
    <x v="0"/>
    <x v="1"/>
    <x v="5"/>
    <x v="25"/>
    <x v="32"/>
    <x v="96"/>
    <x v="2"/>
    <n v="509007"/>
    <n v="786517"/>
    <n v="913088"/>
    <n v="949370"/>
    <n v="967955"/>
    <n v="738506"/>
    <m/>
    <x v="8"/>
    <m/>
  </r>
  <r>
    <x v="0"/>
    <x v="1"/>
    <x v="5"/>
    <x v="25"/>
    <x v="32"/>
    <x v="98"/>
    <x v="3"/>
    <m/>
    <m/>
    <m/>
    <m/>
    <m/>
    <m/>
    <m/>
    <x v="11"/>
    <m/>
  </r>
  <r>
    <x v="0"/>
    <x v="1"/>
    <x v="5"/>
    <x v="25"/>
    <x v="32"/>
    <x v="99"/>
    <x v="2"/>
    <n v="4735217"/>
    <n v="5575541"/>
    <n v="5803836"/>
    <n v="6588822"/>
    <n v="6766858"/>
    <n v="6838846"/>
    <m/>
    <x v="11"/>
    <m/>
  </r>
  <r>
    <x v="0"/>
    <x v="1"/>
    <x v="5"/>
    <x v="25"/>
    <x v="32"/>
    <x v="100"/>
    <x v="2"/>
    <n v="1952598"/>
    <n v="2087433"/>
    <n v="2168735"/>
    <n v="2425479"/>
    <n v="2544327"/>
    <n v="2495022"/>
    <m/>
    <x v="11"/>
    <m/>
  </r>
  <r>
    <x v="0"/>
    <x v="1"/>
    <x v="5"/>
    <x v="25"/>
    <x v="32"/>
    <x v="101"/>
    <x v="2"/>
    <n v="2782619"/>
    <n v="3488108"/>
    <n v="3635101"/>
    <n v="4163343"/>
    <n v="4236323"/>
    <n v="4343824"/>
    <m/>
    <x v="11"/>
    <m/>
  </r>
  <r>
    <x v="0"/>
    <x v="1"/>
    <x v="5"/>
    <x v="25"/>
    <x v="32"/>
    <x v="102"/>
    <x v="3"/>
    <m/>
    <m/>
    <m/>
    <m/>
    <m/>
    <m/>
    <m/>
    <x v="12"/>
    <m/>
  </r>
  <r>
    <x v="0"/>
    <x v="1"/>
    <x v="5"/>
    <x v="25"/>
    <x v="32"/>
    <x v="103"/>
    <x v="7"/>
    <n v="41.24"/>
    <n v="37.44"/>
    <n v="37.369999999999997"/>
    <n v="37.4"/>
    <n v="36.520000000000003"/>
    <n v="36.479999999999997"/>
    <m/>
    <x v="11"/>
    <m/>
  </r>
  <r>
    <x v="0"/>
    <x v="1"/>
    <x v="5"/>
    <x v="25"/>
    <x v="32"/>
    <x v="104"/>
    <x v="7"/>
    <n v="58.76"/>
    <n v="62.56"/>
    <n v="62.63"/>
    <n v="62.6"/>
    <n v="63.47"/>
    <n v="63.51"/>
    <m/>
    <x v="11"/>
    <m/>
  </r>
  <r>
    <x v="0"/>
    <x v="1"/>
    <x v="5"/>
    <x v="25"/>
    <x v="33"/>
    <x v="105"/>
    <x v="19"/>
    <n v="4380.97"/>
    <n v="4380.97"/>
    <n v="4734.13"/>
    <n v="5034.17"/>
    <n v="5386.11"/>
    <m/>
    <m/>
    <x v="11"/>
    <m/>
  </r>
  <r>
    <x v="0"/>
    <x v="1"/>
    <x v="5"/>
    <x v="25"/>
    <x v="33"/>
    <x v="106"/>
    <x v="20"/>
    <n v="73238.52"/>
    <n v="78335.83"/>
    <n v="88493.8"/>
    <n v="105029.06"/>
    <n v="118676.13"/>
    <n v="119419.4"/>
    <m/>
    <x v="11"/>
    <m/>
  </r>
  <r>
    <x v="0"/>
    <x v="1"/>
    <x v="5"/>
    <x v="25"/>
    <x v="33"/>
    <x v="107"/>
    <x v="20"/>
    <n v="26384"/>
    <n v="29742.14"/>
    <n v="32317.48"/>
    <n v="34824.75"/>
    <n v="39842.559999999998"/>
    <n v="40266.639999999999"/>
    <m/>
    <x v="11"/>
    <m/>
  </r>
  <r>
    <x v="0"/>
    <x v="1"/>
    <x v="5"/>
    <x v="25"/>
    <x v="33"/>
    <x v="108"/>
    <x v="20"/>
    <n v="39786"/>
    <n v="48593.69"/>
    <n v="52044.69"/>
    <n v="62292.05"/>
    <n v="78833.570000000007"/>
    <n v="79152.75"/>
    <m/>
    <x v="11"/>
    <m/>
  </r>
  <r>
    <x v="0"/>
    <x v="1"/>
    <x v="5"/>
    <x v="25"/>
    <x v="34"/>
    <x v="109"/>
    <x v="21"/>
    <n v="4.7"/>
    <n v="4.46"/>
    <n v="4.51"/>
    <n v="4.45"/>
    <n v="4.41"/>
    <m/>
    <m/>
    <x v="11"/>
    <m/>
  </r>
  <r>
    <x v="0"/>
    <x v="1"/>
    <x v="5"/>
    <x v="25"/>
    <x v="35"/>
    <x v="110"/>
    <x v="15"/>
    <n v="104"/>
    <n v="30"/>
    <n v="108"/>
    <n v="120"/>
    <n v="190"/>
    <n v="209"/>
    <m/>
    <x v="13"/>
    <m/>
  </r>
  <r>
    <x v="0"/>
    <x v="1"/>
    <x v="5"/>
    <x v="25"/>
    <x v="35"/>
    <x v="110"/>
    <x v="15"/>
    <m/>
    <n v="178"/>
    <m/>
    <m/>
    <m/>
    <m/>
    <m/>
    <x v="14"/>
    <m/>
  </r>
  <r>
    <x v="0"/>
    <x v="1"/>
    <x v="5"/>
    <x v="25"/>
    <x v="35"/>
    <x v="111"/>
    <x v="9"/>
    <n v="425"/>
    <n v="445"/>
    <n v="504"/>
    <n v="588"/>
    <n v="719"/>
    <m/>
    <m/>
    <x v="4"/>
    <m/>
  </r>
  <r>
    <x v="0"/>
    <x v="1"/>
    <x v="5"/>
    <x v="25"/>
    <x v="36"/>
    <x v="112"/>
    <x v="9"/>
    <n v="20"/>
    <n v="23"/>
    <n v="28"/>
    <m/>
    <m/>
    <m/>
    <m/>
    <x v="15"/>
    <s v="(website)"/>
  </r>
  <r>
    <x v="0"/>
    <x v="1"/>
    <x v="5"/>
    <x v="25"/>
    <x v="37"/>
    <x v="113"/>
    <x v="3"/>
    <m/>
    <m/>
    <s v="NA"/>
    <s v="NA"/>
    <s v="NA"/>
    <s v="NA"/>
    <m/>
    <x v="16"/>
    <s v="(โครงการสำรวจพฤติกรรมการเดินทางท่องเที่ยวของชาวไทย)"/>
  </r>
  <r>
    <x v="0"/>
    <x v="1"/>
    <x v="5"/>
    <x v="25"/>
    <x v="37"/>
    <x v="114"/>
    <x v="7"/>
    <n v="47.8"/>
    <n v="58.3"/>
    <s v="NA"/>
    <s v="NA"/>
    <s v="NA"/>
    <s v="NA"/>
    <m/>
    <x v="16"/>
    <m/>
  </r>
  <r>
    <x v="0"/>
    <x v="1"/>
    <x v="5"/>
    <x v="25"/>
    <x v="37"/>
    <x v="115"/>
    <x v="7"/>
    <n v="28.2"/>
    <n v="34.299999999999997"/>
    <s v="NA"/>
    <s v="NA"/>
    <s v="NA"/>
    <s v="NA"/>
    <m/>
    <x v="16"/>
    <m/>
  </r>
  <r>
    <x v="0"/>
    <x v="1"/>
    <x v="5"/>
    <x v="25"/>
    <x v="37"/>
    <x v="116"/>
    <x v="7"/>
    <n v="53.5"/>
    <n v="44.8"/>
    <s v="NA"/>
    <s v="NA"/>
    <s v="NA"/>
    <s v="NA"/>
    <m/>
    <x v="16"/>
    <m/>
  </r>
  <r>
    <x v="0"/>
    <x v="1"/>
    <x v="5"/>
    <x v="25"/>
    <x v="37"/>
    <x v="117"/>
    <x v="7"/>
    <n v="18.3"/>
    <n v="20.9"/>
    <s v="NA"/>
    <s v="NA"/>
    <s v="NA"/>
    <s v="NA"/>
    <m/>
    <x v="16"/>
    <m/>
  </r>
  <r>
    <x v="0"/>
    <x v="1"/>
    <x v="5"/>
    <x v="25"/>
    <x v="37"/>
    <x v="118"/>
    <x v="7"/>
    <n v="52.2"/>
    <n v="41.7"/>
    <s v="NA"/>
    <s v="NA"/>
    <s v="NA"/>
    <s v="NA"/>
    <m/>
    <x v="16"/>
    <m/>
  </r>
  <r>
    <x v="0"/>
    <x v="1"/>
    <x v="5"/>
    <x v="25"/>
    <x v="37"/>
    <x v="119"/>
    <x v="3"/>
    <m/>
    <m/>
    <s v="NA"/>
    <s v="NA"/>
    <s v="NA"/>
    <s v="NA"/>
    <m/>
    <x v="16"/>
    <s v="(โครงการสำรวจพฤติกรรมการเดินทางท่องเที่ยวของชาวไทย)"/>
  </r>
  <r>
    <x v="0"/>
    <x v="1"/>
    <x v="5"/>
    <x v="25"/>
    <x v="37"/>
    <x v="120"/>
    <x v="7"/>
    <n v="29.4"/>
    <n v="3.8"/>
    <s v="NA"/>
    <s v="NA"/>
    <s v="NA"/>
    <s v="NA"/>
    <m/>
    <x v="16"/>
    <m/>
  </r>
  <r>
    <x v="0"/>
    <x v="1"/>
    <x v="5"/>
    <x v="25"/>
    <x v="37"/>
    <x v="121"/>
    <x v="7"/>
    <n v="1.9"/>
    <n v="37.4"/>
    <s v="NA"/>
    <s v="NA"/>
    <s v="NA"/>
    <s v="NA"/>
    <m/>
    <x v="16"/>
    <m/>
  </r>
  <r>
    <x v="0"/>
    <x v="1"/>
    <x v="5"/>
    <x v="25"/>
    <x v="37"/>
    <x v="122"/>
    <x v="7"/>
    <n v="4"/>
    <n v="2.9"/>
    <s v="NA"/>
    <s v="NA"/>
    <s v="NA"/>
    <s v="NA"/>
    <m/>
    <x v="16"/>
    <m/>
  </r>
  <r>
    <x v="0"/>
    <x v="1"/>
    <x v="5"/>
    <x v="25"/>
    <x v="37"/>
    <x v="123"/>
    <x v="7"/>
    <n v="4.5"/>
    <n v="12.1"/>
    <s v="NA"/>
    <s v="NA"/>
    <s v="NA"/>
    <s v="NA"/>
    <m/>
    <x v="16"/>
    <m/>
  </r>
  <r>
    <x v="0"/>
    <x v="1"/>
    <x v="5"/>
    <x v="25"/>
    <x v="37"/>
    <x v="124"/>
    <x v="7"/>
    <n v="4.9000000000000004"/>
    <n v="14.5"/>
    <s v="NA"/>
    <s v="NA"/>
    <s v="NA"/>
    <s v="NA"/>
    <m/>
    <x v="16"/>
    <m/>
  </r>
  <r>
    <x v="0"/>
    <x v="1"/>
    <x v="5"/>
    <x v="25"/>
    <x v="37"/>
    <x v="125"/>
    <x v="7"/>
    <n v="0.9"/>
    <s v="-"/>
    <s v="NA"/>
    <s v="NA"/>
    <s v="NA"/>
    <s v="NA"/>
    <m/>
    <x v="16"/>
    <m/>
  </r>
  <r>
    <x v="0"/>
    <x v="1"/>
    <x v="5"/>
    <x v="25"/>
    <x v="37"/>
    <x v="126"/>
    <x v="7"/>
    <n v="0.1"/>
    <s v="-"/>
    <s v="NA"/>
    <s v="NA"/>
    <s v="NA"/>
    <s v="NA"/>
    <m/>
    <x v="16"/>
    <m/>
  </r>
  <r>
    <x v="0"/>
    <x v="1"/>
    <x v="5"/>
    <x v="25"/>
    <x v="37"/>
    <x v="127"/>
    <x v="7"/>
    <s v="-"/>
    <s v="-"/>
    <s v="NA"/>
    <s v="NA"/>
    <s v="NA"/>
    <s v="NA"/>
    <m/>
    <x v="16"/>
    <m/>
  </r>
  <r>
    <x v="0"/>
    <x v="1"/>
    <x v="5"/>
    <x v="25"/>
    <x v="37"/>
    <x v="128"/>
    <x v="7"/>
    <s v="-"/>
    <s v="-"/>
    <s v="NA"/>
    <s v="NA"/>
    <s v="NA"/>
    <s v="NA"/>
    <m/>
    <x v="16"/>
    <m/>
  </r>
  <r>
    <x v="0"/>
    <x v="1"/>
    <x v="5"/>
    <x v="25"/>
    <x v="37"/>
    <x v="129"/>
    <x v="7"/>
    <n v="0.1"/>
    <s v="-"/>
    <s v="NA"/>
    <s v="NA"/>
    <s v="NA"/>
    <s v="NA"/>
    <m/>
    <x v="16"/>
    <m/>
  </r>
  <r>
    <x v="0"/>
    <x v="1"/>
    <x v="5"/>
    <x v="25"/>
    <x v="37"/>
    <x v="130"/>
    <x v="7"/>
    <n v="46.3"/>
    <s v="-"/>
    <s v="NA"/>
    <s v="NA"/>
    <s v="NA"/>
    <s v="NA"/>
    <m/>
    <x v="16"/>
    <m/>
  </r>
  <r>
    <x v="0"/>
    <x v="1"/>
    <x v="5"/>
    <x v="25"/>
    <x v="37"/>
    <x v="131"/>
    <x v="7"/>
    <n v="4.7"/>
    <s v="-"/>
    <s v="NA"/>
    <s v="NA"/>
    <s v="NA"/>
    <s v="NA"/>
    <m/>
    <x v="16"/>
    <m/>
  </r>
  <r>
    <x v="0"/>
    <x v="1"/>
    <x v="5"/>
    <x v="25"/>
    <x v="37"/>
    <x v="132"/>
    <x v="7"/>
    <n v="3.2"/>
    <m/>
    <s v="NA"/>
    <s v="NA"/>
    <s v="NA"/>
    <s v="NA"/>
    <m/>
    <x v="16"/>
    <m/>
  </r>
  <r>
    <x v="0"/>
    <x v="1"/>
    <x v="5"/>
    <x v="26"/>
    <x v="38"/>
    <x v="133"/>
    <x v="6"/>
    <n v="4"/>
    <n v="3"/>
    <n v="3"/>
    <n v="3"/>
    <n v="8"/>
    <n v="8"/>
    <m/>
    <x v="17"/>
    <m/>
  </r>
  <r>
    <x v="0"/>
    <x v="1"/>
    <x v="5"/>
    <x v="26"/>
    <x v="38"/>
    <x v="133"/>
    <x v="6"/>
    <n v="5"/>
    <n v="5"/>
    <n v="7"/>
    <n v="7"/>
    <m/>
    <m/>
    <m/>
    <x v="18"/>
    <m/>
  </r>
  <r>
    <x v="0"/>
    <x v="1"/>
    <x v="5"/>
    <x v="26"/>
    <x v="39"/>
    <x v="134"/>
    <x v="22"/>
    <m/>
    <n v="38"/>
    <n v="29"/>
    <n v="11"/>
    <n v="21"/>
    <m/>
    <m/>
    <x v="19"/>
    <s v="ศูนย์แก้ไขปัญหาการหลอกหลวงและช่วยเหลือนักท่องเที่ยวจังหวัดกระบี่"/>
  </r>
  <r>
    <x v="0"/>
    <x v="1"/>
    <x v="5"/>
    <x v="26"/>
    <x v="39"/>
    <x v="134"/>
    <x v="22"/>
    <n v="9"/>
    <n v="10"/>
    <n v="12"/>
    <n v="22"/>
    <n v="29"/>
    <n v="38"/>
    <m/>
    <x v="20"/>
    <m/>
  </r>
  <r>
    <x v="0"/>
    <x v="1"/>
    <x v="5"/>
    <x v="26"/>
    <x v="40"/>
    <x v="135"/>
    <x v="2"/>
    <n v="9"/>
    <n v="9"/>
    <n v="14"/>
    <n v="19"/>
    <m/>
    <m/>
    <m/>
    <x v="21"/>
    <m/>
  </r>
  <r>
    <x v="0"/>
    <x v="1"/>
    <x v="5"/>
    <x v="26"/>
    <x v="40"/>
    <x v="135"/>
    <x v="2"/>
    <n v="14"/>
    <n v="14"/>
    <s v="-"/>
    <s v="-"/>
    <m/>
    <m/>
    <m/>
    <x v="10"/>
    <m/>
  </r>
  <r>
    <x v="0"/>
    <x v="1"/>
    <x v="5"/>
    <x v="26"/>
    <x v="40"/>
    <x v="136"/>
    <x v="2"/>
    <n v="93"/>
    <m/>
    <s v="-"/>
    <n v="1925"/>
    <m/>
    <m/>
    <m/>
    <x v="0"/>
    <m/>
  </r>
  <r>
    <x v="0"/>
    <x v="1"/>
    <x v="5"/>
    <x v="26"/>
    <x v="41"/>
    <x v="137"/>
    <x v="14"/>
    <n v="1"/>
    <n v="1"/>
    <s v="-"/>
    <n v="1"/>
    <n v="1"/>
    <n v="2"/>
    <m/>
    <x v="22"/>
    <m/>
  </r>
  <r>
    <x v="0"/>
    <x v="1"/>
    <x v="5"/>
    <x v="26"/>
    <x v="41"/>
    <x v="137"/>
    <x v="14"/>
    <n v="1"/>
    <n v="2"/>
    <n v="2"/>
    <n v="2"/>
    <n v="2"/>
    <n v="3"/>
    <m/>
    <x v="11"/>
    <m/>
  </r>
  <r>
    <x v="0"/>
    <x v="1"/>
    <x v="5"/>
    <x v="26"/>
    <x v="41"/>
    <x v="137"/>
    <x v="1"/>
    <n v="4"/>
    <n v="6"/>
    <n v="9"/>
    <n v="7"/>
    <n v="11"/>
    <n v="8"/>
    <m/>
    <x v="23"/>
    <m/>
  </r>
  <r>
    <x v="0"/>
    <x v="1"/>
    <x v="5"/>
    <x v="26"/>
    <x v="41"/>
    <x v="137"/>
    <x v="14"/>
    <n v="1"/>
    <m/>
    <m/>
    <m/>
    <m/>
    <m/>
    <m/>
    <x v="24"/>
    <m/>
  </r>
  <r>
    <x v="0"/>
    <x v="1"/>
    <x v="5"/>
    <x v="26"/>
    <x v="42"/>
    <x v="138"/>
    <x v="9"/>
    <n v="9"/>
    <n v="12"/>
    <n v="4"/>
    <n v="4"/>
    <m/>
    <n v="4"/>
    <m/>
    <x v="17"/>
    <m/>
  </r>
  <r>
    <x v="0"/>
    <x v="1"/>
    <x v="5"/>
    <x v="26"/>
    <x v="43"/>
    <x v="139"/>
    <x v="23"/>
    <n v="3"/>
    <n v="3"/>
    <n v="3"/>
    <n v="3"/>
    <n v="3"/>
    <n v="3"/>
    <m/>
    <x v="25"/>
    <m/>
  </r>
  <r>
    <x v="0"/>
    <x v="1"/>
    <x v="5"/>
    <x v="26"/>
    <x v="43"/>
    <x v="140"/>
    <x v="13"/>
    <s v="-"/>
    <s v="-"/>
    <s v="-"/>
    <n v="3"/>
    <s v="-"/>
    <n v="1"/>
    <m/>
    <x v="25"/>
    <m/>
  </r>
  <r>
    <x v="0"/>
    <x v="1"/>
    <x v="5"/>
    <x v="27"/>
    <x v="44"/>
    <x v="141"/>
    <x v="13"/>
    <n v="21"/>
    <n v="36"/>
    <n v="32"/>
    <n v="34"/>
    <n v="33"/>
    <n v="26"/>
    <m/>
    <x v="25"/>
    <m/>
  </r>
  <r>
    <x v="0"/>
    <x v="1"/>
    <x v="5"/>
    <x v="27"/>
    <x v="45"/>
    <x v="142"/>
    <x v="24"/>
    <n v="8"/>
    <n v="8"/>
    <n v="7"/>
    <n v="8"/>
    <n v="8"/>
    <n v="8"/>
    <m/>
    <x v="25"/>
    <s v="ปี 59 ยกเว้นอ.เขาพนม"/>
  </r>
  <r>
    <x v="0"/>
    <x v="1"/>
    <x v="5"/>
    <x v="27"/>
    <x v="45"/>
    <x v="143"/>
    <x v="13"/>
    <n v="17"/>
    <n v="19"/>
    <n v="10"/>
    <n v="11"/>
    <n v="12"/>
    <n v="27"/>
    <m/>
    <x v="25"/>
    <m/>
  </r>
  <r>
    <x v="0"/>
    <x v="1"/>
    <x v="5"/>
    <x v="27"/>
    <x v="46"/>
    <x v="144"/>
    <x v="25"/>
    <n v="32111340"/>
    <n v="11304940"/>
    <n v="28308990"/>
    <n v="71948775"/>
    <n v="44576295"/>
    <n v="15942645"/>
    <m/>
    <x v="25"/>
    <m/>
  </r>
  <r>
    <x v="0"/>
    <x v="1"/>
    <x v="5"/>
    <x v="27"/>
    <x v="47"/>
    <x v="145"/>
    <x v="3"/>
    <s v="NA"/>
    <s v="NA"/>
    <s v="NA"/>
    <s v="NA"/>
    <s v="NA"/>
    <s v="NA"/>
    <m/>
    <x v="25"/>
    <s v="รับเป็นเจ้าภาพแต่ยังไม่มีข้อมูล"/>
  </r>
  <r>
    <x v="0"/>
    <x v="1"/>
    <x v="5"/>
    <x v="27"/>
    <x v="47"/>
    <x v="146"/>
    <x v="8"/>
    <n v="23419"/>
    <n v="8749"/>
    <n v="32533"/>
    <n v="14466"/>
    <n v="5157"/>
    <n v="2550"/>
    <m/>
    <x v="25"/>
    <m/>
  </r>
  <r>
    <x v="0"/>
    <x v="1"/>
    <x v="5"/>
    <x v="27"/>
    <x v="48"/>
    <x v="147"/>
    <x v="25"/>
    <n v="12783765"/>
    <n v="5907149"/>
    <n v="536237"/>
    <n v="46233516.189999998"/>
    <n v="383705"/>
    <n v="13550546"/>
    <m/>
    <x v="25"/>
    <m/>
  </r>
  <r>
    <x v="0"/>
    <x v="1"/>
    <x v="5"/>
    <x v="27"/>
    <x v="49"/>
    <x v="148"/>
    <x v="18"/>
    <n v="1986"/>
    <n v="2240"/>
    <n v="2276"/>
    <n v="1925"/>
    <n v="1791"/>
    <n v="1885"/>
    <m/>
    <x v="26"/>
    <m/>
  </r>
  <r>
    <x v="0"/>
    <x v="1"/>
    <x v="5"/>
    <x v="27"/>
    <x v="49"/>
    <x v="148"/>
    <x v="3"/>
    <s v="NA"/>
    <s v="NA"/>
    <s v="NA"/>
    <s v="NA"/>
    <s v="NA"/>
    <s v="NA"/>
    <m/>
    <x v="19"/>
    <m/>
  </r>
  <r>
    <x v="0"/>
    <x v="1"/>
    <x v="5"/>
    <x v="27"/>
    <x v="49"/>
    <x v="149"/>
    <x v="3"/>
    <s v="NA"/>
    <s v="NA"/>
    <s v="NA"/>
    <s v="NA"/>
    <s v="NA"/>
    <s v="NA"/>
    <m/>
    <x v="10"/>
    <m/>
  </r>
  <r>
    <x v="0"/>
    <x v="1"/>
    <x v="5"/>
    <x v="27"/>
    <x v="49"/>
    <x v="150"/>
    <x v="18"/>
    <n v="320"/>
    <n v="268"/>
    <n v="365"/>
    <n v="206"/>
    <n v="168"/>
    <n v="154"/>
    <m/>
    <x v="10"/>
    <m/>
  </r>
  <r>
    <x v="0"/>
    <x v="1"/>
    <x v="5"/>
    <x v="27"/>
    <x v="49"/>
    <x v="151"/>
    <x v="18"/>
    <n v="1125"/>
    <n v="1236"/>
    <n v="1196"/>
    <n v="1053"/>
    <n v="727"/>
    <n v="1161"/>
    <m/>
    <x v="10"/>
    <m/>
  </r>
  <r>
    <x v="0"/>
    <x v="1"/>
    <x v="5"/>
    <x v="27"/>
    <x v="49"/>
    <x v="152"/>
    <x v="18"/>
    <n v="93"/>
    <n v="107"/>
    <n v="80"/>
    <n v="89"/>
    <n v="74"/>
    <n v="52"/>
    <m/>
    <x v="10"/>
    <m/>
  </r>
  <r>
    <x v="0"/>
    <x v="1"/>
    <x v="5"/>
    <x v="27"/>
    <x v="49"/>
    <x v="153"/>
    <x v="18"/>
    <n v="283"/>
    <n v="370"/>
    <n v="400"/>
    <n v="439"/>
    <n v="39"/>
    <n v="379"/>
    <m/>
    <x v="10"/>
    <m/>
  </r>
  <r>
    <x v="0"/>
    <x v="1"/>
    <x v="5"/>
    <x v="27"/>
    <x v="49"/>
    <x v="154"/>
    <x v="18"/>
    <n v="24"/>
    <n v="21"/>
    <n v="28"/>
    <n v="13"/>
    <n v="16"/>
    <n v="14"/>
    <m/>
    <x v="10"/>
    <m/>
  </r>
  <r>
    <x v="0"/>
    <x v="1"/>
    <x v="5"/>
    <x v="27"/>
    <x v="49"/>
    <x v="155"/>
    <x v="18"/>
    <n v="191"/>
    <n v="225"/>
    <n v="195"/>
    <n v="225"/>
    <n v="153"/>
    <n v="125"/>
    <m/>
    <x v="10"/>
    <m/>
  </r>
  <r>
    <x v="0"/>
    <x v="1"/>
    <x v="5"/>
    <x v="27"/>
    <x v="49"/>
    <x v="156"/>
    <x v="18"/>
    <n v="437"/>
    <n v="396"/>
    <n v="473"/>
    <n v="331"/>
    <n v="262"/>
    <n v="220"/>
    <m/>
    <x v="10"/>
    <m/>
  </r>
  <r>
    <x v="0"/>
    <x v="1"/>
    <x v="5"/>
    <x v="27"/>
    <x v="49"/>
    <x v="157"/>
    <x v="18"/>
    <n v="1599"/>
    <n v="1831"/>
    <n v="1791"/>
    <n v="1925"/>
    <n v="1791"/>
    <n v="1665"/>
    <m/>
    <x v="10"/>
    <m/>
  </r>
  <r>
    <x v="0"/>
    <x v="1"/>
    <x v="6"/>
    <x v="28"/>
    <x v="50"/>
    <x v="158"/>
    <x v="3"/>
    <s v="NA"/>
    <s v="NA"/>
    <s v="NA"/>
    <s v="NA"/>
    <s v="NA"/>
    <s v="NA"/>
    <m/>
    <x v="27"/>
    <m/>
  </r>
  <r>
    <x v="0"/>
    <x v="1"/>
    <x v="6"/>
    <x v="28"/>
    <x v="51"/>
    <x v="159"/>
    <x v="3"/>
    <m/>
    <n v="15"/>
    <n v="3"/>
    <n v="27"/>
    <n v="45"/>
    <n v="87"/>
    <m/>
    <x v="11"/>
    <m/>
  </r>
  <r>
    <x v="0"/>
    <x v="1"/>
    <x v="6"/>
    <x v="28"/>
    <x v="51"/>
    <x v="159"/>
    <x v="3"/>
    <m/>
    <m/>
    <m/>
    <m/>
    <m/>
    <m/>
    <m/>
    <x v="28"/>
    <m/>
  </r>
  <r>
    <x v="0"/>
    <x v="1"/>
    <x v="6"/>
    <x v="28"/>
    <x v="51"/>
    <x v="160"/>
    <x v="2"/>
    <n v="627"/>
    <n v="647"/>
    <n v="305"/>
    <n v="236"/>
    <n v="1442"/>
    <n v="901"/>
    <m/>
    <x v="27"/>
    <m/>
  </r>
  <r>
    <x v="0"/>
    <x v="1"/>
    <x v="6"/>
    <x v="28"/>
    <x v="52"/>
    <x v="161"/>
    <x v="15"/>
    <m/>
    <m/>
    <n v="150"/>
    <n v="305"/>
    <n v="236"/>
    <n v="200"/>
    <m/>
    <x v="14"/>
    <m/>
  </r>
  <r>
    <x v="0"/>
    <x v="1"/>
    <x v="6"/>
    <x v="28"/>
    <x v="53"/>
    <x v="162"/>
    <x v="3"/>
    <s v="NA"/>
    <s v="NA"/>
    <s v="NA"/>
    <s v="NA"/>
    <s v="NA"/>
    <s v="NA"/>
    <m/>
    <x v="19"/>
    <m/>
  </r>
  <r>
    <x v="0"/>
    <x v="1"/>
    <x v="6"/>
    <x v="28"/>
    <x v="53"/>
    <x v="162"/>
    <x v="3"/>
    <m/>
    <m/>
    <m/>
    <m/>
    <m/>
    <m/>
    <m/>
    <x v="27"/>
    <m/>
  </r>
  <r>
    <x v="0"/>
    <x v="1"/>
    <x v="6"/>
    <x v="29"/>
    <x v="54"/>
    <x v="163"/>
    <x v="26"/>
    <n v="2816"/>
    <n v="1195"/>
    <n v="1755"/>
    <n v="869"/>
    <n v="1037"/>
    <n v="860"/>
    <m/>
    <x v="29"/>
    <m/>
  </r>
  <r>
    <x v="0"/>
    <x v="1"/>
    <x v="6"/>
    <x v="29"/>
    <x v="55"/>
    <x v="164"/>
    <x v="2"/>
    <n v="1653"/>
    <n v="1420"/>
    <n v="1766"/>
    <n v="1524"/>
    <n v="1490"/>
    <n v="1577"/>
    <m/>
    <x v="30"/>
    <m/>
  </r>
  <r>
    <x v="0"/>
    <x v="1"/>
    <x v="6"/>
    <x v="29"/>
    <x v="55"/>
    <x v="164"/>
    <x v="3"/>
    <m/>
    <m/>
    <m/>
    <m/>
    <m/>
    <m/>
    <m/>
    <x v="31"/>
    <m/>
  </r>
  <r>
    <x v="0"/>
    <x v="1"/>
    <x v="7"/>
    <x v="30"/>
    <x v="56"/>
    <x v="165"/>
    <x v="25"/>
    <n v="1367132487"/>
    <m/>
    <m/>
    <m/>
    <m/>
    <m/>
    <m/>
    <x v="28"/>
    <m/>
  </r>
  <r>
    <x v="0"/>
    <x v="1"/>
    <x v="7"/>
    <x v="30"/>
    <x v="56"/>
    <x v="165"/>
    <x v="25"/>
    <n v="20120000"/>
    <n v="34800000"/>
    <n v="28980000"/>
    <n v="48800000"/>
    <n v="59314400"/>
    <n v="77052200"/>
    <m/>
    <x v="32"/>
    <m/>
  </r>
  <r>
    <x v="0"/>
    <x v="1"/>
    <x v="7"/>
    <x v="30"/>
    <x v="57"/>
    <x v="166"/>
    <x v="27"/>
    <s v="5 (ลูกรัง)"/>
    <s v="5 (ลูกรัง)"/>
    <s v="-"/>
    <s v="-"/>
    <s v="-"/>
    <s v="-"/>
    <m/>
    <x v="33"/>
    <m/>
  </r>
  <r>
    <x v="0"/>
    <x v="1"/>
    <x v="7"/>
    <x v="30"/>
    <x v="57"/>
    <x v="166"/>
    <x v="3"/>
    <m/>
    <m/>
    <m/>
    <m/>
    <m/>
    <m/>
    <m/>
    <x v="31"/>
    <m/>
  </r>
  <r>
    <x v="0"/>
    <x v="1"/>
    <x v="7"/>
    <x v="30"/>
    <x v="58"/>
    <x v="167"/>
    <x v="9"/>
    <n v="1"/>
    <n v="1"/>
    <n v="1"/>
    <n v="1"/>
    <n v="1"/>
    <m/>
    <m/>
    <x v="34"/>
    <s v="(กลุ่มวิชาการขนส่ง)"/>
  </r>
  <r>
    <x v="0"/>
    <x v="1"/>
    <x v="7"/>
    <x v="30"/>
    <x v="59"/>
    <x v="168"/>
    <x v="27"/>
    <n v="1"/>
    <n v="2"/>
    <s v="-"/>
    <s v="-"/>
    <s v="-"/>
    <s v="-"/>
    <m/>
    <x v="35"/>
    <m/>
  </r>
  <r>
    <x v="0"/>
    <x v="1"/>
    <x v="7"/>
    <x v="31"/>
    <x v="60"/>
    <x v="169"/>
    <x v="6"/>
    <n v="4"/>
    <m/>
    <m/>
    <m/>
    <m/>
    <m/>
    <m/>
    <x v="0"/>
    <m/>
  </r>
  <r>
    <x v="0"/>
    <x v="1"/>
    <x v="7"/>
    <x v="31"/>
    <x v="61"/>
    <x v="170"/>
    <x v="25"/>
    <n v="3870560"/>
    <m/>
    <m/>
    <m/>
    <m/>
    <m/>
    <m/>
    <x v="0"/>
    <m/>
  </r>
  <r>
    <x v="0"/>
    <x v="1"/>
    <x v="7"/>
    <x v="31"/>
    <x v="62"/>
    <x v="171"/>
    <x v="28"/>
    <n v="551"/>
    <n v="557"/>
    <n v="541"/>
    <n v="564"/>
    <n v="543"/>
    <n v="545.5"/>
    <m/>
    <x v="36"/>
    <s v="รายงานสถิติ"/>
  </r>
  <r>
    <x v="0"/>
    <x v="1"/>
    <x v="7"/>
    <x v="31"/>
    <x v="63"/>
    <x v="172"/>
    <x v="9"/>
    <n v="27"/>
    <n v="27"/>
    <n v="24"/>
    <n v="23"/>
    <m/>
    <m/>
    <m/>
    <x v="37"/>
    <m/>
  </r>
  <r>
    <x v="0"/>
    <x v="1"/>
    <x v="7"/>
    <x v="31"/>
    <x v="63"/>
    <x v="173"/>
    <x v="9"/>
    <n v="1"/>
    <n v="1"/>
    <n v="1"/>
    <n v="1"/>
    <m/>
    <m/>
    <m/>
    <x v="37"/>
    <m/>
  </r>
  <r>
    <x v="0"/>
    <x v="1"/>
    <x v="7"/>
    <x v="31"/>
    <x v="63"/>
    <x v="174"/>
    <x v="9"/>
    <n v="26"/>
    <n v="26"/>
    <n v="23"/>
    <n v="22"/>
    <m/>
    <m/>
    <m/>
    <x v="37"/>
    <m/>
  </r>
  <r>
    <x v="0"/>
    <x v="1"/>
    <x v="7"/>
    <x v="31"/>
    <x v="64"/>
    <x v="175"/>
    <x v="13"/>
    <n v="2"/>
    <m/>
    <m/>
    <m/>
    <m/>
    <m/>
    <m/>
    <x v="0"/>
    <m/>
  </r>
  <r>
    <x v="0"/>
    <x v="1"/>
    <x v="7"/>
    <x v="31"/>
    <x v="65"/>
    <x v="176"/>
    <x v="2"/>
    <n v="334364"/>
    <n v="507838"/>
    <n v="590437"/>
    <n v="459417"/>
    <n v="511932"/>
    <n v="499461"/>
    <m/>
    <x v="38"/>
    <m/>
  </r>
  <r>
    <x v="0"/>
    <x v="1"/>
    <x v="7"/>
    <x v="31"/>
    <x v="65"/>
    <x v="176"/>
    <x v="2"/>
    <n v="14101"/>
    <n v="17925"/>
    <n v="14831"/>
    <n v="13532"/>
    <n v="16742"/>
    <n v="17741"/>
    <m/>
    <x v="39"/>
    <m/>
  </r>
  <r>
    <x v="0"/>
    <x v="1"/>
    <x v="7"/>
    <x v="31"/>
    <x v="65"/>
    <x v="176"/>
    <x v="2"/>
    <n v="143357"/>
    <n v="335349"/>
    <n v="1739571"/>
    <n v="2001436"/>
    <n v="1457276"/>
    <n v="1171561"/>
    <m/>
    <x v="40"/>
    <s v="ปีงบประมาณ"/>
  </r>
  <r>
    <x v="0"/>
    <x v="1"/>
    <x v="7"/>
    <x v="31"/>
    <x v="65"/>
    <x v="176"/>
    <x v="2"/>
    <n v="87772"/>
    <n v="92571"/>
    <n v="139657"/>
    <n v="152172"/>
    <n v="170009"/>
    <m/>
    <m/>
    <x v="41"/>
    <m/>
  </r>
  <r>
    <x v="0"/>
    <x v="1"/>
    <x v="7"/>
    <x v="31"/>
    <x v="65"/>
    <x v="176"/>
    <x v="2"/>
    <n v="79994"/>
    <n v="87290"/>
    <n v="152590"/>
    <n v="238087"/>
    <n v="242094"/>
    <m/>
    <m/>
    <x v="42"/>
    <m/>
  </r>
  <r>
    <x v="0"/>
    <x v="1"/>
    <x v="7"/>
    <x v="31"/>
    <x v="65"/>
    <x v="176"/>
    <x v="2"/>
    <n v="4735217"/>
    <n v="2547378"/>
    <n v="5778898"/>
    <n v="6588822"/>
    <n v="6903490"/>
    <m/>
    <m/>
    <x v="43"/>
    <m/>
  </r>
  <r>
    <x v="0"/>
    <x v="1"/>
    <x v="7"/>
    <x v="31"/>
    <x v="65"/>
    <x v="176"/>
    <x v="2"/>
    <n v="267038"/>
    <n v="312816"/>
    <n v="291411"/>
    <n v="312949"/>
    <n v="345030"/>
    <m/>
    <m/>
    <x v="44"/>
    <m/>
  </r>
  <r>
    <x v="0"/>
    <x v="1"/>
    <x v="7"/>
    <x v="31"/>
    <x v="65"/>
    <x v="176"/>
    <x v="2"/>
    <n v="92250"/>
    <n v="165256"/>
    <n v="76141"/>
    <n v="111248"/>
    <n v="124254"/>
    <n v="130507"/>
    <m/>
    <x v="45"/>
    <m/>
  </r>
  <r>
    <x v="0"/>
    <x v="1"/>
    <x v="8"/>
    <x v="32"/>
    <x v="66"/>
    <x v="177"/>
    <x v="14"/>
    <n v="2"/>
    <s v="-"/>
    <s v="-"/>
    <n v="1"/>
    <m/>
    <n v="2"/>
    <m/>
    <x v="31"/>
    <s v="ปี 58 ให้ขอจากสำนักงานท่องเทียวและกีฒา"/>
  </r>
  <r>
    <x v="0"/>
    <x v="1"/>
    <x v="8"/>
    <x v="32"/>
    <x v="66"/>
    <x v="177"/>
    <x v="9"/>
    <m/>
    <m/>
    <m/>
    <n v="15"/>
    <m/>
    <n v="14"/>
    <m/>
    <x v="11"/>
    <m/>
  </r>
  <r>
    <x v="0"/>
    <x v="1"/>
    <x v="8"/>
    <x v="32"/>
    <x v="67"/>
    <x v="178"/>
    <x v="9"/>
    <s v="-"/>
    <s v="-"/>
    <s v="-"/>
    <n v="1"/>
    <s v="-"/>
    <n v="2"/>
    <m/>
    <x v="31"/>
    <s v="ปี 58 ให้ขอจากสำนักงานท่องเทียวและกีฒา"/>
  </r>
  <r>
    <x v="0"/>
    <x v="1"/>
    <x v="8"/>
    <x v="32"/>
    <x v="67"/>
    <x v="178"/>
    <x v="9"/>
    <n v="5"/>
    <n v="3"/>
    <s v="-"/>
    <n v="15"/>
    <m/>
    <m/>
    <m/>
    <x v="11"/>
    <m/>
  </r>
  <r>
    <x v="0"/>
    <x v="1"/>
    <x v="8"/>
    <x v="33"/>
    <x v="68"/>
    <x v="179"/>
    <x v="25"/>
    <n v="2125400"/>
    <s v="-"/>
    <s v="-"/>
    <m/>
    <m/>
    <m/>
    <m/>
    <x v="11"/>
    <m/>
  </r>
  <r>
    <x v="0"/>
    <x v="1"/>
    <x v="8"/>
    <x v="33"/>
    <x v="68"/>
    <x v="180"/>
    <x v="14"/>
    <n v="5"/>
    <n v="2"/>
    <n v="1"/>
    <s v="-"/>
    <s v="-"/>
    <s v="-"/>
    <m/>
    <x v="31"/>
    <m/>
  </r>
  <r>
    <x v="0"/>
    <x v="1"/>
    <x v="8"/>
    <x v="33"/>
    <x v="69"/>
    <x v="181"/>
    <x v="29"/>
    <n v="32"/>
    <n v="32"/>
    <n v="32"/>
    <n v="32"/>
    <n v="32"/>
    <n v="32"/>
    <m/>
    <x v="25"/>
    <s v="(หอเตือนภัยสึนามิ 32 หอ)"/>
  </r>
  <r>
    <x v="0"/>
    <x v="1"/>
    <x v="8"/>
    <x v="33"/>
    <x v="69"/>
    <x v="181"/>
    <x v="13"/>
    <n v="2"/>
    <n v="2"/>
    <n v="2"/>
    <n v="2"/>
    <n v="2"/>
    <n v="3"/>
    <m/>
    <x v="11"/>
    <m/>
  </r>
  <r>
    <x v="0"/>
    <x v="1"/>
    <x v="8"/>
    <x v="33"/>
    <x v="70"/>
    <x v="182"/>
    <x v="30"/>
    <n v="10"/>
    <m/>
    <m/>
    <m/>
    <m/>
    <m/>
    <m/>
    <x v="0"/>
    <m/>
  </r>
  <r>
    <x v="0"/>
    <x v="1"/>
    <x v="8"/>
    <x v="33"/>
    <x v="71"/>
    <x v="183"/>
    <x v="30"/>
    <n v="20"/>
    <n v="1342"/>
    <s v="-"/>
    <n v="35"/>
    <n v="1367"/>
    <n v="307"/>
    <m/>
    <x v="46"/>
    <m/>
  </r>
  <r>
    <x v="0"/>
    <x v="1"/>
    <x v="8"/>
    <x v="33"/>
    <x v="71"/>
    <x v="183"/>
    <x v="30"/>
    <m/>
    <m/>
    <m/>
    <m/>
    <m/>
    <m/>
    <m/>
    <x v="0"/>
    <m/>
  </r>
  <r>
    <x v="0"/>
    <x v="1"/>
    <x v="8"/>
    <x v="33"/>
    <x v="71"/>
    <x v="184"/>
    <x v="31"/>
    <n v="2350.34"/>
    <n v="2350.34"/>
    <n v="2350.34"/>
    <n v="2350.34"/>
    <m/>
    <m/>
    <m/>
    <x v="47"/>
    <m/>
  </r>
  <r>
    <x v="0"/>
    <x v="1"/>
    <x v="8"/>
    <x v="33"/>
    <x v="71"/>
    <x v="185"/>
    <x v="30"/>
    <s v="1,468,964,55"/>
    <n v="1468964.55"/>
    <n v="1468964.55"/>
    <n v="1468964.55"/>
    <m/>
    <m/>
    <m/>
    <x v="47"/>
    <m/>
  </r>
  <r>
    <x v="0"/>
    <x v="1"/>
    <x v="8"/>
    <x v="33"/>
    <x v="71"/>
    <x v="186"/>
    <x v="30"/>
    <n v="14039.02"/>
    <n v="14039.02"/>
    <n v="14039.02"/>
    <n v="14039.02"/>
    <m/>
    <m/>
    <m/>
    <x v="47"/>
    <m/>
  </r>
  <r>
    <x v="0"/>
    <x v="1"/>
    <x v="8"/>
    <x v="33"/>
    <x v="71"/>
    <x v="187"/>
    <x v="30"/>
    <n v="30958.2"/>
    <n v="30958.2"/>
    <n v="30958.2"/>
    <n v="30958.2"/>
    <m/>
    <m/>
    <m/>
    <x v="47"/>
    <m/>
  </r>
  <r>
    <x v="0"/>
    <x v="1"/>
    <x v="8"/>
    <x v="33"/>
    <x v="72"/>
    <x v="188"/>
    <x v="7"/>
    <n v="100"/>
    <m/>
    <m/>
    <m/>
    <m/>
    <m/>
    <m/>
    <x v="0"/>
    <m/>
  </r>
  <r>
    <x v="0"/>
    <x v="1"/>
    <x v="8"/>
    <x v="34"/>
    <x v="73"/>
    <x v="189"/>
    <x v="3"/>
    <s v="NA"/>
    <s v="NA"/>
    <s v="NA"/>
    <s v="NA"/>
    <s v="NA"/>
    <s v="NA"/>
    <m/>
    <x v="11"/>
    <m/>
  </r>
  <r>
    <x v="0"/>
    <x v="1"/>
    <x v="9"/>
    <x v="35"/>
    <x v="74"/>
    <x v="190"/>
    <x v="9"/>
    <n v="3"/>
    <n v="3"/>
    <n v="6"/>
    <m/>
    <n v="4"/>
    <n v="7"/>
    <m/>
    <x v="11"/>
    <s v="มาตรฐานการท่องเที่ยว กรมการท่องเที่ยว"/>
  </r>
  <r>
    <x v="0"/>
    <x v="1"/>
    <x v="9"/>
    <x v="36"/>
    <x v="75"/>
    <x v="191"/>
    <x v="15"/>
    <n v="50"/>
    <n v="42"/>
    <s v="-"/>
    <s v="-"/>
    <s v="-"/>
    <s v="-"/>
    <m/>
    <x v="6"/>
    <s v="  (the best of krabi)"/>
  </r>
  <r>
    <x v="0"/>
    <x v="1"/>
    <x v="9"/>
    <x v="36"/>
    <x v="75"/>
    <x v="191"/>
    <x v="3"/>
    <s v="NA"/>
    <s v="NA"/>
    <s v="NA"/>
    <s v="NA"/>
    <s v="NA"/>
    <s v="NA"/>
    <m/>
    <x v="11"/>
    <m/>
  </r>
  <r>
    <x v="0"/>
    <x v="1"/>
    <x v="9"/>
    <x v="37"/>
    <x v="76"/>
    <x v="192"/>
    <x v="14"/>
    <s v="-"/>
    <s v="-"/>
    <n v="5"/>
    <s v="-"/>
    <s v="2"/>
    <n v="1"/>
    <m/>
    <x v="48"/>
    <m/>
  </r>
  <r>
    <x v="0"/>
    <x v="1"/>
    <x v="9"/>
    <x v="37"/>
    <x v="77"/>
    <x v="193"/>
    <x v="25"/>
    <n v="573561791"/>
    <n v="654033656"/>
    <n v="820536347"/>
    <n v="831600493"/>
    <n v="1026900561"/>
    <n v="1286284878"/>
    <m/>
    <x v="48"/>
    <m/>
  </r>
  <r>
    <x v="0"/>
    <x v="1"/>
    <x v="9"/>
    <x v="38"/>
    <x v="78"/>
    <x v="194"/>
    <x v="32"/>
    <n v="40"/>
    <n v="40"/>
    <n v="10"/>
    <n v="30"/>
    <n v="30"/>
    <n v="30"/>
    <m/>
    <x v="6"/>
    <m/>
  </r>
  <r>
    <x v="0"/>
    <x v="1"/>
    <x v="10"/>
    <x v="39"/>
    <x v="79"/>
    <x v="195"/>
    <x v="2"/>
    <n v="28180.18"/>
    <n v="29742.14"/>
    <n v="31659.27"/>
    <n v="36569.379999999997"/>
    <n v="39842.559999999998"/>
    <n v="40266.639999999999"/>
    <m/>
    <x v="11"/>
    <s v="Data 1.1.5"/>
  </r>
  <r>
    <x v="0"/>
    <x v="1"/>
    <x v="10"/>
    <x v="39"/>
    <x v="79"/>
    <x v="196"/>
    <x v="2"/>
    <n v="45058.34"/>
    <n v="48593.69"/>
    <n v="56834.53"/>
    <n v="68459.679999999993"/>
    <n v="78833.570000000007"/>
    <n v="79152.75"/>
    <m/>
    <x v="11"/>
    <s v="Data 1.1.5"/>
  </r>
  <r>
    <x v="0"/>
    <x v="1"/>
    <x v="10"/>
    <x v="39"/>
    <x v="80"/>
    <x v="197"/>
    <x v="20"/>
    <s v="-"/>
    <s v="-"/>
    <n v="8.86"/>
    <m/>
    <m/>
    <m/>
    <m/>
    <x v="49"/>
    <s v="ปี 2549-2552 งบประมาณขึ้นอยู่กับจังหวัดภูเก็ต"/>
  </r>
  <r>
    <x v="0"/>
    <x v="1"/>
    <x v="10"/>
    <x v="40"/>
    <x v="81"/>
    <x v="198"/>
    <x v="11"/>
    <n v="5"/>
    <n v="1"/>
    <n v="9"/>
    <n v="16"/>
    <m/>
    <n v="14"/>
    <m/>
    <x v="11"/>
    <m/>
  </r>
  <r>
    <x v="0"/>
    <x v="1"/>
    <x v="10"/>
    <x v="40"/>
    <x v="82"/>
    <x v="199"/>
    <x v="13"/>
    <n v="5"/>
    <s v="-"/>
    <s v="-"/>
    <n v="5"/>
    <s v="-"/>
    <n v="2"/>
    <m/>
    <x v="45"/>
    <m/>
  </r>
  <r>
    <x v="0"/>
    <x v="2"/>
    <x v="11"/>
    <x v="41"/>
    <x v="83"/>
    <x v="200"/>
    <x v="33"/>
    <n v="4"/>
    <n v="4"/>
    <n v="7"/>
    <n v="9"/>
    <n v="9"/>
    <n v="10"/>
    <m/>
    <x v="50"/>
    <m/>
  </r>
  <r>
    <x v="0"/>
    <x v="2"/>
    <x v="11"/>
    <x v="42"/>
    <x v="84"/>
    <x v="201"/>
    <x v="5"/>
    <n v="2921392.9470000002"/>
    <n v="2887509.47"/>
    <n v="2435157.58"/>
    <n v="3327831"/>
    <n v="328971600"/>
    <n v="3793206.24"/>
    <m/>
    <x v="51"/>
    <s v="ผลปาล์ม"/>
  </r>
  <r>
    <x v="0"/>
    <x v="2"/>
    <x v="11"/>
    <x v="42"/>
    <x v="84"/>
    <x v="201"/>
    <x v="5"/>
    <s v="-"/>
    <n v="2989949"/>
    <n v="4039624"/>
    <s v="-"/>
    <s v="-"/>
    <s v="-"/>
    <m/>
    <x v="6"/>
    <m/>
  </r>
  <r>
    <x v="0"/>
    <x v="2"/>
    <x v="11"/>
    <x v="42"/>
    <x v="84"/>
    <x v="201"/>
    <x v="3"/>
    <m/>
    <m/>
    <m/>
    <m/>
    <m/>
    <m/>
    <m/>
    <x v="52"/>
    <s v="เป็นเจ้าภาพแต่ยังไม่มีการจัดเก็บข้อมูล"/>
  </r>
  <r>
    <x v="0"/>
    <x v="2"/>
    <x v="11"/>
    <x v="42"/>
    <x v="84"/>
    <x v="202"/>
    <x v="5"/>
    <s v="-"/>
    <n v="2989949"/>
    <n v="4039624"/>
    <m/>
    <m/>
    <m/>
    <m/>
    <x v="6"/>
    <m/>
  </r>
  <r>
    <x v="0"/>
    <x v="2"/>
    <x v="11"/>
    <x v="42"/>
    <x v="84"/>
    <x v="203"/>
    <x v="5"/>
    <n v="496835.54"/>
    <n v="541746.84"/>
    <n v="415622.69"/>
    <n v="576195.83999999997"/>
    <n v="581724553"/>
    <n v="674906.81"/>
    <m/>
    <x v="51"/>
    <m/>
  </r>
  <r>
    <x v="0"/>
    <x v="2"/>
    <x v="11"/>
    <x v="42"/>
    <x v="84"/>
    <x v="203"/>
    <x v="3"/>
    <m/>
    <m/>
    <m/>
    <m/>
    <m/>
    <m/>
    <m/>
    <x v="52"/>
    <s v="เป็นเจ้าภาพแต่ยังไม่มีการจัดเก็บข้อมูล"/>
  </r>
  <r>
    <x v="0"/>
    <x v="2"/>
    <x v="11"/>
    <x v="43"/>
    <x v="85"/>
    <x v="204"/>
    <x v="5"/>
    <n v="3357299"/>
    <n v="3217185"/>
    <m/>
    <m/>
    <m/>
    <m/>
    <m/>
    <x v="52"/>
    <m/>
  </r>
  <r>
    <x v="0"/>
    <x v="2"/>
    <x v="11"/>
    <x v="43"/>
    <x v="85"/>
    <x v="205"/>
    <x v="34"/>
    <n v="4.79"/>
    <n v="4.5"/>
    <n v="5.72"/>
    <n v="4.34"/>
    <n v="3.35"/>
    <n v="3.09"/>
    <m/>
    <x v="51"/>
    <s v="มีราคาผลผลิต 16.1.1"/>
  </r>
  <r>
    <x v="0"/>
    <x v="2"/>
    <x v="11"/>
    <x v="43"/>
    <x v="85"/>
    <x v="206"/>
    <x v="35"/>
    <n v="4366.67"/>
    <n v="10030"/>
    <n v="4180"/>
    <n v="5866.63"/>
    <m/>
    <m/>
    <m/>
    <x v="52"/>
    <m/>
  </r>
  <r>
    <x v="0"/>
    <x v="2"/>
    <x v="11"/>
    <x v="43"/>
    <x v="85"/>
    <x v="207"/>
    <x v="35"/>
    <n v="8948.42"/>
    <n v="9013.7900000000009"/>
    <n v="7925.13"/>
    <n v="9022.06"/>
    <n v="9356.57"/>
    <m/>
    <m/>
    <x v="53"/>
    <m/>
  </r>
  <r>
    <x v="0"/>
    <x v="2"/>
    <x v="11"/>
    <x v="43"/>
    <x v="85"/>
    <x v="208"/>
    <x v="35"/>
    <n v="5995.15"/>
    <n v="15970"/>
    <n v="13820"/>
    <n v="1818.14"/>
    <m/>
    <m/>
    <m/>
    <x v="53"/>
    <m/>
  </r>
  <r>
    <x v="0"/>
    <x v="2"/>
    <x v="11"/>
    <x v="43"/>
    <x v="85"/>
    <x v="209"/>
    <x v="35"/>
    <n v="881.27"/>
    <s v="-"/>
    <s v="-"/>
    <n v="3959.45"/>
    <m/>
    <m/>
    <m/>
    <x v="53"/>
    <m/>
  </r>
  <r>
    <x v="0"/>
    <x v="2"/>
    <x v="11"/>
    <x v="43"/>
    <x v="85"/>
    <x v="210"/>
    <x v="35"/>
    <n v="881.27"/>
    <m/>
    <m/>
    <n v="89.04"/>
    <m/>
    <m/>
    <m/>
    <x v="53"/>
    <m/>
  </r>
  <r>
    <x v="0"/>
    <x v="2"/>
    <x v="11"/>
    <x v="43"/>
    <x v="85"/>
    <x v="211"/>
    <x v="25"/>
    <n v="24"/>
    <n v="22"/>
    <n v="20"/>
    <n v="21"/>
    <m/>
    <m/>
    <m/>
    <x v="54"/>
    <s v=" (ปุ๋ยเคมี)ราคา/กก. เฉลี่ยตามราคาแม่ปุ๋ย"/>
  </r>
  <r>
    <x v="0"/>
    <x v="2"/>
    <x v="11"/>
    <x v="43"/>
    <x v="85"/>
    <x v="211"/>
    <x v="25"/>
    <n v="8"/>
    <n v="8"/>
    <n v="8"/>
    <n v="8"/>
    <n v="8"/>
    <n v="5"/>
    <m/>
    <x v="55"/>
    <s v=" (ปุ๋ยหมัก)"/>
  </r>
  <r>
    <x v="0"/>
    <x v="2"/>
    <x v="11"/>
    <x v="43"/>
    <x v="85"/>
    <x v="212"/>
    <x v="3"/>
    <m/>
    <m/>
    <m/>
    <m/>
    <m/>
    <m/>
    <m/>
    <x v="56"/>
    <m/>
  </r>
  <r>
    <x v="0"/>
    <x v="2"/>
    <x v="11"/>
    <x v="43"/>
    <x v="85"/>
    <x v="213"/>
    <x v="25"/>
    <n v="13"/>
    <n v="13"/>
    <n v="13"/>
    <n v="13"/>
    <n v="13"/>
    <n v="13"/>
    <m/>
    <x v="56"/>
    <m/>
  </r>
  <r>
    <x v="0"/>
    <x v="2"/>
    <x v="11"/>
    <x v="43"/>
    <x v="85"/>
    <x v="214"/>
    <x v="25"/>
    <n v="30"/>
    <n v="30"/>
    <n v="30"/>
    <n v="30"/>
    <n v="30"/>
    <n v="30"/>
    <m/>
    <x v="56"/>
    <m/>
  </r>
  <r>
    <x v="0"/>
    <x v="2"/>
    <x v="11"/>
    <x v="43"/>
    <x v="85"/>
    <x v="215"/>
    <x v="25"/>
    <n v="55"/>
    <n v="55"/>
    <n v="55"/>
    <n v="55"/>
    <n v="55"/>
    <n v="55"/>
    <m/>
    <x v="56"/>
    <m/>
  </r>
  <r>
    <x v="0"/>
    <x v="2"/>
    <x v="12"/>
    <x v="44"/>
    <x v="86"/>
    <x v="216"/>
    <x v="3"/>
    <s v="ลูกผสมเทเนร่า F1"/>
    <s v="ลูกผสม F1"/>
    <m/>
    <m/>
    <m/>
    <m/>
    <m/>
    <x v="52"/>
    <m/>
  </r>
  <r>
    <x v="0"/>
    <x v="2"/>
    <x v="12"/>
    <x v="44"/>
    <x v="86"/>
    <x v="217"/>
    <x v="3"/>
    <s v="ลูกผสมเทเนร่า F1"/>
    <s v="ลูกผสม F1"/>
    <m/>
    <m/>
    <m/>
    <m/>
    <m/>
    <x v="52"/>
    <m/>
  </r>
  <r>
    <x v="0"/>
    <x v="2"/>
    <x v="12"/>
    <x v="44"/>
    <x v="86"/>
    <x v="218"/>
    <x v="36"/>
    <n v="101"/>
    <n v="52"/>
    <n v="54"/>
    <n v="55"/>
    <m/>
    <m/>
    <m/>
    <x v="57"/>
    <m/>
  </r>
  <r>
    <x v="0"/>
    <x v="2"/>
    <x v="12"/>
    <x v="44"/>
    <x v="86"/>
    <x v="218"/>
    <x v="3"/>
    <m/>
    <m/>
    <m/>
    <m/>
    <m/>
    <m/>
    <m/>
    <x v="50"/>
    <m/>
  </r>
  <r>
    <x v="0"/>
    <x v="2"/>
    <x v="12"/>
    <x v="44"/>
    <x v="87"/>
    <x v="219"/>
    <x v="30"/>
    <n v="985285"/>
    <n v="985585"/>
    <m/>
    <m/>
    <m/>
    <m/>
    <m/>
    <x v="52"/>
    <m/>
  </r>
  <r>
    <x v="0"/>
    <x v="2"/>
    <x v="12"/>
    <x v="44"/>
    <x v="88"/>
    <x v="220"/>
    <x v="3"/>
    <m/>
    <m/>
    <n v="34"/>
    <n v="34"/>
    <n v="34"/>
    <n v="34"/>
    <m/>
    <x v="55"/>
    <s v="CD"/>
  </r>
  <r>
    <x v="0"/>
    <x v="2"/>
    <x v="12"/>
    <x v="45"/>
    <x v="89"/>
    <x v="221"/>
    <x v="30"/>
    <s v="  45167/ 31904"/>
    <s v="  45167/ 23315"/>
    <s v="  45167/ 23032"/>
    <s v=" 49467/ 23132"/>
    <s v="49466/23132"/>
    <s v="49467/23032"/>
    <m/>
    <x v="58"/>
    <m/>
  </r>
  <r>
    <x v="0"/>
    <x v="2"/>
    <x v="12"/>
    <x v="45"/>
    <x v="90"/>
    <x v="222"/>
    <x v="2"/>
    <n v="1438"/>
    <n v="1415"/>
    <n v="1415"/>
    <n v="1455"/>
    <n v="1455"/>
    <n v="1455"/>
    <m/>
    <x v="58"/>
    <m/>
  </r>
  <r>
    <x v="0"/>
    <x v="2"/>
    <x v="12"/>
    <x v="45"/>
    <x v="90"/>
    <x v="223"/>
    <x v="37"/>
    <n v="88.444999999999993"/>
    <n v="17.920000000000002"/>
    <n v="74.852000000000004"/>
    <n v="68.444999999999993"/>
    <n v="70.11"/>
    <n v="41.57"/>
    <m/>
    <x v="58"/>
    <s v="(เฉพาะพื้นที่ส่งน้ำไปถึง)"/>
  </r>
  <r>
    <x v="0"/>
    <x v="2"/>
    <x v="12"/>
    <x v="45"/>
    <x v="90"/>
    <x v="223"/>
    <x v="3"/>
    <m/>
    <m/>
    <m/>
    <m/>
    <m/>
    <m/>
    <m/>
    <x v="52"/>
    <m/>
  </r>
  <r>
    <x v="0"/>
    <x v="2"/>
    <x v="12"/>
    <x v="46"/>
    <x v="91"/>
    <x v="224"/>
    <x v="38"/>
    <n v="3500"/>
    <n v="2800"/>
    <m/>
    <m/>
    <m/>
    <m/>
    <m/>
    <x v="52"/>
    <m/>
  </r>
  <r>
    <x v="0"/>
    <x v="2"/>
    <x v="12"/>
    <x v="46"/>
    <x v="91"/>
    <x v="225"/>
    <x v="39"/>
    <n v="2"/>
    <n v="3"/>
    <m/>
    <m/>
    <m/>
    <m/>
    <m/>
    <x v="52"/>
    <m/>
  </r>
  <r>
    <x v="0"/>
    <x v="2"/>
    <x v="13"/>
    <x v="47"/>
    <x v="92"/>
    <x v="226"/>
    <x v="30"/>
    <n v="920307"/>
    <n v="920511"/>
    <m/>
    <m/>
    <m/>
    <m/>
    <m/>
    <x v="52"/>
    <m/>
  </r>
  <r>
    <x v="0"/>
    <x v="2"/>
    <x v="13"/>
    <x v="47"/>
    <x v="92"/>
    <x v="227"/>
    <x v="5"/>
    <n v="3221172"/>
    <n v="3217185"/>
    <m/>
    <m/>
    <m/>
    <m/>
    <m/>
    <x v="52"/>
    <m/>
  </r>
  <r>
    <x v="0"/>
    <x v="2"/>
    <x v="13"/>
    <x v="47"/>
    <x v="92"/>
    <x v="228"/>
    <x v="40"/>
    <n v="3.5"/>
    <n v="3.4"/>
    <m/>
    <m/>
    <m/>
    <m/>
    <m/>
    <x v="52"/>
    <m/>
  </r>
  <r>
    <x v="0"/>
    <x v="2"/>
    <x v="13"/>
    <x v="47"/>
    <x v="93"/>
    <x v="229"/>
    <x v="9"/>
    <n v="448"/>
    <n v="413"/>
    <n v="413"/>
    <n v="473"/>
    <n v="425"/>
    <n v="414"/>
    <m/>
    <x v="59"/>
    <m/>
  </r>
  <r>
    <x v="0"/>
    <x v="2"/>
    <x v="13"/>
    <x v="47"/>
    <x v="93"/>
    <x v="229"/>
    <x v="9"/>
    <n v="448"/>
    <n v="413"/>
    <n v="413"/>
    <m/>
    <n v="425"/>
    <n v="414"/>
    <m/>
    <x v="60"/>
    <m/>
  </r>
  <r>
    <x v="0"/>
    <x v="2"/>
    <x v="13"/>
    <x v="47"/>
    <x v="93"/>
    <x v="230"/>
    <x v="41"/>
    <n v="50"/>
    <n v="50"/>
    <n v="50"/>
    <n v="50"/>
    <n v="50"/>
    <m/>
    <m/>
    <x v="61"/>
    <m/>
  </r>
  <r>
    <x v="0"/>
    <x v="2"/>
    <x v="13"/>
    <x v="47"/>
    <x v="93"/>
    <x v="231"/>
    <x v="9"/>
    <n v="2"/>
    <n v="2"/>
    <n v="2"/>
    <n v="2"/>
    <n v="2"/>
    <m/>
    <m/>
    <x v="61"/>
    <m/>
  </r>
  <r>
    <x v="0"/>
    <x v="2"/>
    <x v="13"/>
    <x v="47"/>
    <x v="93"/>
    <x v="231"/>
    <x v="9"/>
    <n v="28"/>
    <n v="28"/>
    <n v="30"/>
    <n v="38"/>
    <n v="38"/>
    <n v="21"/>
    <m/>
    <x v="6"/>
    <m/>
  </r>
  <r>
    <x v="0"/>
    <x v="2"/>
    <x v="13"/>
    <x v="48"/>
    <x v="94"/>
    <x v="232"/>
    <x v="3"/>
    <m/>
    <m/>
    <m/>
    <m/>
    <m/>
    <m/>
    <m/>
    <x v="62"/>
    <m/>
  </r>
  <r>
    <x v="0"/>
    <x v="2"/>
    <x v="13"/>
    <x v="49"/>
    <x v="95"/>
    <x v="233"/>
    <x v="20"/>
    <m/>
    <n v="120"/>
    <m/>
    <m/>
    <m/>
    <m/>
    <m/>
    <x v="52"/>
    <m/>
  </r>
  <r>
    <x v="0"/>
    <x v="2"/>
    <x v="13"/>
    <x v="49"/>
    <x v="95"/>
    <x v="234"/>
    <x v="3"/>
    <s v="NA"/>
    <s v="NA"/>
    <s v="NA"/>
    <s v="NA"/>
    <s v="NA"/>
    <s v="NA"/>
    <m/>
    <x v="52"/>
    <s v="เป็นเจ้าภาพแต่ยังไม่มีการจัดเก็บข้อมูล"/>
  </r>
  <r>
    <x v="0"/>
    <x v="2"/>
    <x v="13"/>
    <x v="49"/>
    <x v="95"/>
    <x v="235"/>
    <x v="3"/>
    <s v="NA"/>
    <s v="NA"/>
    <s v="NA"/>
    <s v="NA"/>
    <s v="NA"/>
    <s v="NA"/>
    <m/>
    <x v="52"/>
    <s v="เป็นเจ้าภาพแต่ยังไม่มีการจัดเก็บข้อมูล"/>
  </r>
  <r>
    <x v="0"/>
    <x v="2"/>
    <x v="13"/>
    <x v="49"/>
    <x v="96"/>
    <x v="236"/>
    <x v="20"/>
    <m/>
    <n v="0.1"/>
    <m/>
    <m/>
    <m/>
    <m/>
    <m/>
    <x v="52"/>
    <m/>
  </r>
  <r>
    <x v="0"/>
    <x v="2"/>
    <x v="13"/>
    <x v="49"/>
    <x v="96"/>
    <x v="237"/>
    <x v="20"/>
    <m/>
    <n v="1.5"/>
    <m/>
    <m/>
    <m/>
    <m/>
    <m/>
    <x v="52"/>
    <m/>
  </r>
  <r>
    <x v="0"/>
    <x v="2"/>
    <x v="13"/>
    <x v="49"/>
    <x v="96"/>
    <x v="238"/>
    <x v="25"/>
    <m/>
    <n v="998389"/>
    <m/>
    <m/>
    <m/>
    <m/>
    <m/>
    <x v="52"/>
    <s v="เป็นเจ้าภาพแต่ยังไม่มีการจัดเก็บข้อมูล"/>
  </r>
  <r>
    <x v="0"/>
    <x v="2"/>
    <x v="13"/>
    <x v="49"/>
    <x v="97"/>
    <x v="232"/>
    <x v="3"/>
    <m/>
    <m/>
    <m/>
    <m/>
    <m/>
    <m/>
    <m/>
    <x v="62"/>
    <m/>
  </r>
  <r>
    <x v="0"/>
    <x v="2"/>
    <x v="13"/>
    <x v="50"/>
    <x v="98"/>
    <x v="239"/>
    <x v="3"/>
    <m/>
    <m/>
    <m/>
    <m/>
    <m/>
    <m/>
    <m/>
    <x v="50"/>
    <m/>
  </r>
  <r>
    <x v="0"/>
    <x v="2"/>
    <x v="13"/>
    <x v="50"/>
    <x v="98"/>
    <x v="240"/>
    <x v="3"/>
    <m/>
    <m/>
    <s v=" -3000_x000a_(-4000 กรณีแปลงให้น้ำร่วม)"/>
    <s v="-"/>
    <m/>
    <m/>
    <m/>
    <x v="50"/>
    <s v=" (แปลงสาธิตเปรียบเทียบการใช้ปุ๋ย)"/>
  </r>
  <r>
    <x v="0"/>
    <x v="2"/>
    <x v="13"/>
    <x v="50"/>
    <x v="98"/>
    <x v="241"/>
    <x v="25"/>
    <n v="11"/>
    <n v="11"/>
    <n v="11"/>
    <n v="11"/>
    <n v="10"/>
    <n v="10"/>
    <m/>
    <x v="50"/>
    <s v=" (แปลงสาธิตเปรียบเทียบการใช้ปุ๋ย)"/>
  </r>
  <r>
    <x v="0"/>
    <x v="2"/>
    <x v="13"/>
    <x v="50"/>
    <x v="98"/>
    <x v="242"/>
    <x v="25"/>
    <n v="12"/>
    <n v="12"/>
    <n v="12"/>
    <n v="12"/>
    <n v="10"/>
    <n v="10"/>
    <m/>
    <x v="50"/>
    <s v=" (แปลงสาธิตเปรียบเทียบการใช้ปุ๋ย)"/>
  </r>
  <r>
    <x v="0"/>
    <x v="2"/>
    <x v="13"/>
    <x v="50"/>
    <x v="98"/>
    <x v="243"/>
    <x v="25"/>
    <n v="23"/>
    <n v="23"/>
    <n v="23"/>
    <n v="23"/>
    <n v="34"/>
    <n v="34"/>
    <m/>
    <x v="50"/>
    <s v=" (แปลงสาธิตเปรียบเทียบการใช้ปุ๋ย)"/>
  </r>
  <r>
    <x v="0"/>
    <x v="2"/>
    <x v="13"/>
    <x v="51"/>
    <x v="99"/>
    <x v="244"/>
    <x v="42"/>
    <n v="3611"/>
    <n v="3690"/>
    <m/>
    <m/>
    <m/>
    <m/>
    <m/>
    <x v="52"/>
    <m/>
  </r>
  <r>
    <x v="0"/>
    <x v="2"/>
    <x v="13"/>
    <x v="52"/>
    <x v="100"/>
    <x v="245"/>
    <x v="43"/>
    <n v="1"/>
    <n v="1"/>
    <n v="1"/>
    <n v="1"/>
    <n v="1"/>
    <n v="1"/>
    <m/>
    <x v="55"/>
    <m/>
  </r>
  <r>
    <x v="0"/>
    <x v="2"/>
    <x v="13"/>
    <x v="52"/>
    <x v="100"/>
    <x v="246"/>
    <x v="44"/>
    <n v="120"/>
    <n v="120"/>
    <n v="120"/>
    <n v="120"/>
    <n v="120"/>
    <m/>
    <m/>
    <x v="61"/>
    <m/>
  </r>
  <r>
    <x v="0"/>
    <x v="2"/>
    <x v="14"/>
    <x v="53"/>
    <x v="101"/>
    <x v="247"/>
    <x v="5"/>
    <s v="-"/>
    <n v="2989949"/>
    <n v="4039624"/>
    <s v="-"/>
    <m/>
    <m/>
    <m/>
    <x v="6"/>
    <m/>
  </r>
  <r>
    <x v="0"/>
    <x v="2"/>
    <x v="14"/>
    <x v="53"/>
    <x v="101"/>
    <x v="248"/>
    <x v="45"/>
    <m/>
    <m/>
    <m/>
    <m/>
    <m/>
    <m/>
    <m/>
    <x v="63"/>
    <s v="(โรงงานผลิตไบโอดีเซล 1 แห่ง) หยุดการทำไบโอดีเซลล์ ตั้งแต่ปี 2553-2558"/>
  </r>
  <r>
    <x v="0"/>
    <x v="2"/>
    <x v="14"/>
    <x v="53"/>
    <x v="101"/>
    <x v="249"/>
    <x v="46"/>
    <n v="13.55"/>
    <n v="22.79"/>
    <n v="22.79"/>
    <n v="322.79000000000002"/>
    <n v="22.79"/>
    <n v="22.79"/>
    <m/>
    <x v="7"/>
    <m/>
  </r>
  <r>
    <x v="0"/>
    <x v="2"/>
    <x v="14"/>
    <x v="53"/>
    <x v="101"/>
    <x v="250"/>
    <x v="46"/>
    <n v="30.67"/>
    <n v="30.67"/>
    <n v="32.28"/>
    <n v="32.28"/>
    <n v="33.229999999999997"/>
    <n v="33.229999999999997"/>
    <m/>
    <x v="7"/>
    <m/>
  </r>
  <r>
    <x v="0"/>
    <x v="2"/>
    <x v="14"/>
    <x v="53"/>
    <x v="101"/>
    <x v="251"/>
    <x v="46"/>
    <m/>
    <n v="75"/>
    <s v="-"/>
    <s v="-"/>
    <s v="-"/>
    <s v="-"/>
    <m/>
    <x v="7"/>
    <s v="ไม่มีการผลิต"/>
  </r>
  <r>
    <x v="0"/>
    <x v="2"/>
    <x v="14"/>
    <x v="53"/>
    <x v="101"/>
    <x v="252"/>
    <x v="3"/>
    <s v="NA"/>
    <s v="NA"/>
    <s v="NA"/>
    <s v="NA"/>
    <s v="NA"/>
    <s v="NA"/>
    <s v="NA"/>
    <x v="64"/>
    <s v="เป็นเจ้าภาพแต่ยังไม่มีการจัดเก็บข้อมูล"/>
  </r>
  <r>
    <x v="0"/>
    <x v="2"/>
    <x v="14"/>
    <x v="53"/>
    <x v="101"/>
    <x v="253"/>
    <x v="5"/>
    <s v="ไม่มี"/>
    <n v="671246"/>
    <n v="966251"/>
    <s v="-"/>
    <m/>
    <m/>
    <m/>
    <x v="6"/>
    <m/>
  </r>
  <r>
    <x v="0"/>
    <x v="2"/>
    <x v="14"/>
    <x v="53"/>
    <x v="101"/>
    <x v="254"/>
    <x v="5"/>
    <m/>
    <m/>
    <n v="854351"/>
    <m/>
    <m/>
    <m/>
    <m/>
    <x v="6"/>
    <m/>
  </r>
  <r>
    <x v="0"/>
    <x v="2"/>
    <x v="14"/>
    <x v="53"/>
    <x v="101"/>
    <x v="255"/>
    <x v="5"/>
    <m/>
    <m/>
    <n v="1119000"/>
    <m/>
    <m/>
    <m/>
    <m/>
    <x v="6"/>
    <m/>
  </r>
  <r>
    <x v="0"/>
    <x v="2"/>
    <x v="14"/>
    <x v="53"/>
    <x v="102"/>
    <x v="256"/>
    <x v="9"/>
    <n v="6"/>
    <n v="6"/>
    <n v="6"/>
    <s v="-"/>
    <m/>
    <m/>
    <m/>
    <x v="6"/>
    <m/>
  </r>
  <r>
    <x v="0"/>
    <x v="2"/>
    <x v="14"/>
    <x v="54"/>
    <x v="103"/>
    <x v="257"/>
    <x v="47"/>
    <n v="2850450"/>
    <n v="701166.2"/>
    <n v="771252.82"/>
    <s v="-"/>
    <m/>
    <m/>
    <m/>
    <x v="6"/>
    <m/>
  </r>
  <r>
    <x v="0"/>
    <x v="2"/>
    <x v="14"/>
    <x v="54"/>
    <x v="103"/>
    <x v="258"/>
    <x v="9"/>
    <n v="16"/>
    <n v="16"/>
    <n v="16"/>
    <n v="17"/>
    <n v="16"/>
    <n v="17"/>
    <m/>
    <x v="6"/>
    <m/>
  </r>
  <r>
    <x v="0"/>
    <x v="2"/>
    <x v="14"/>
    <x v="54"/>
    <x v="103"/>
    <x v="259"/>
    <x v="9"/>
    <n v="15"/>
    <n v="15"/>
    <n v="15"/>
    <n v="29"/>
    <n v="16"/>
    <n v="21"/>
    <m/>
    <x v="6"/>
    <m/>
  </r>
  <r>
    <x v="0"/>
    <x v="2"/>
    <x v="14"/>
    <x v="54"/>
    <x v="103"/>
    <x v="260"/>
    <x v="47"/>
    <n v="1830450"/>
    <n v="819749.4"/>
    <n v="901724.14"/>
    <s v="-"/>
    <m/>
    <m/>
    <m/>
    <x v="6"/>
    <m/>
  </r>
  <r>
    <x v="0"/>
    <x v="2"/>
    <x v="15"/>
    <x v="55"/>
    <x v="104"/>
    <x v="261"/>
    <x v="3"/>
    <m/>
    <m/>
    <m/>
    <m/>
    <m/>
    <m/>
    <m/>
    <x v="65"/>
    <m/>
  </r>
  <r>
    <x v="0"/>
    <x v="2"/>
    <x v="15"/>
    <x v="55"/>
    <x v="104"/>
    <x v="262"/>
    <x v="5"/>
    <s v="30-33"/>
    <s v="30-33"/>
    <s v="30-33"/>
    <s v="30-35"/>
    <s v="30-35"/>
    <s v="30-35"/>
    <m/>
    <x v="51"/>
    <m/>
  </r>
  <r>
    <x v="0"/>
    <x v="2"/>
    <x v="15"/>
    <x v="55"/>
    <x v="104"/>
    <x v="262"/>
    <x v="5"/>
    <s v="30-33"/>
    <m/>
    <m/>
    <m/>
    <m/>
    <m/>
    <m/>
    <x v="60"/>
    <m/>
  </r>
  <r>
    <x v="0"/>
    <x v="2"/>
    <x v="16"/>
    <x v="56"/>
    <x v="105"/>
    <x v="263"/>
    <x v="3"/>
    <m/>
    <m/>
    <m/>
    <m/>
    <m/>
    <m/>
    <m/>
    <x v="51"/>
    <m/>
  </r>
  <r>
    <x v="0"/>
    <x v="2"/>
    <x v="16"/>
    <x v="56"/>
    <x v="105"/>
    <x v="264"/>
    <x v="25"/>
    <n v="4.79"/>
    <n v="4.5"/>
    <n v="5.72"/>
    <n v="4.34"/>
    <n v="3.35"/>
    <n v="3.09"/>
    <m/>
    <x v="51"/>
    <m/>
  </r>
  <r>
    <x v="0"/>
    <x v="2"/>
    <x v="16"/>
    <x v="56"/>
    <x v="105"/>
    <x v="265"/>
    <x v="25"/>
    <n v="27.02"/>
    <n v="24.79"/>
    <n v="30.53"/>
    <n v="24.15"/>
    <n v="18.190000000000001"/>
    <n v="17.12"/>
    <m/>
    <x v="51"/>
    <m/>
  </r>
  <r>
    <x v="0"/>
    <x v="2"/>
    <x v="16"/>
    <x v="57"/>
    <x v="106"/>
    <x v="266"/>
    <x v="34"/>
    <s v="-"/>
    <n v="4.2"/>
    <m/>
    <m/>
    <m/>
    <n v="4"/>
    <m/>
    <x v="59"/>
    <s v="(ขณะนี้ยังไม่มีนโยบาย)"/>
  </r>
  <r>
    <x v="0"/>
    <x v="2"/>
    <x v="16"/>
    <x v="57"/>
    <x v="106"/>
    <x v="267"/>
    <x v="8"/>
    <n v="23079"/>
    <n v="23079"/>
    <m/>
    <m/>
    <m/>
    <m/>
    <m/>
    <x v="52"/>
    <m/>
  </r>
  <r>
    <x v="0"/>
    <x v="2"/>
    <x v="16"/>
    <x v="57"/>
    <x v="106"/>
    <x v="268"/>
    <x v="15"/>
    <s v="-"/>
    <n v="1211"/>
    <m/>
    <m/>
    <m/>
    <m/>
    <m/>
    <x v="51"/>
    <m/>
  </r>
  <r>
    <x v="0"/>
    <x v="2"/>
    <x v="16"/>
    <x v="57"/>
    <x v="106"/>
    <x v="268"/>
    <x v="3"/>
    <s v="NA"/>
    <s v="NA"/>
    <s v="NA"/>
    <s v="NA"/>
    <s v="NA"/>
    <s v="NA"/>
    <m/>
    <x v="52"/>
    <s v="เป็นเจ้าภาพแต่ยังไม่มีการจัดเก็บข้อมูล"/>
  </r>
  <r>
    <x v="0"/>
    <x v="3"/>
    <x v="17"/>
    <x v="58"/>
    <x v="107"/>
    <x v="269"/>
    <x v="1"/>
    <n v="19"/>
    <n v="23"/>
    <n v="41"/>
    <n v="44"/>
    <m/>
    <m/>
    <m/>
    <x v="66"/>
    <s v="เก็บปี 2552-2556 เนื่องจากเก็บด้วยกระดาษ ไม่มีฐานข้อมูล"/>
  </r>
  <r>
    <x v="0"/>
    <x v="3"/>
    <x v="17"/>
    <x v="58"/>
    <x v="107"/>
    <x v="269"/>
    <x v="1"/>
    <n v="9"/>
    <m/>
    <n v="9"/>
    <n v="9"/>
    <n v="9"/>
    <n v="14"/>
    <m/>
    <x v="67"/>
    <m/>
  </r>
  <r>
    <x v="0"/>
    <x v="3"/>
    <x v="17"/>
    <x v="58"/>
    <x v="107"/>
    <x v="270"/>
    <x v="14"/>
    <n v="4"/>
    <n v="3"/>
    <n v="1"/>
    <n v="5379"/>
    <m/>
    <m/>
    <m/>
    <x v="68"/>
    <m/>
  </r>
  <r>
    <x v="0"/>
    <x v="3"/>
    <x v="17"/>
    <x v="58"/>
    <x v="107"/>
    <x v="271"/>
    <x v="14"/>
    <n v="9"/>
    <n v="11"/>
    <n v="10"/>
    <n v="5379"/>
    <m/>
    <m/>
    <m/>
    <x v="66"/>
    <m/>
  </r>
  <r>
    <x v="0"/>
    <x v="3"/>
    <x v="17"/>
    <x v="58"/>
    <x v="107"/>
    <x v="271"/>
    <x v="14"/>
    <n v="48"/>
    <m/>
    <s v="-"/>
    <n v="18141862"/>
    <m/>
    <m/>
    <m/>
    <x v="69"/>
    <m/>
  </r>
  <r>
    <x v="0"/>
    <x v="3"/>
    <x v="17"/>
    <x v="58"/>
    <x v="107"/>
    <x v="271"/>
    <x v="3"/>
    <m/>
    <m/>
    <m/>
    <n v="9"/>
    <n v="2"/>
    <n v="2"/>
    <m/>
    <x v="70"/>
    <m/>
  </r>
  <r>
    <x v="0"/>
    <x v="3"/>
    <x v="17"/>
    <x v="58"/>
    <x v="108"/>
    <x v="272"/>
    <x v="2"/>
    <n v="40118"/>
    <n v="48167"/>
    <n v="45494"/>
    <n v="29797"/>
    <m/>
    <m/>
    <m/>
    <x v="66"/>
    <m/>
  </r>
  <r>
    <x v="0"/>
    <x v="3"/>
    <x v="17"/>
    <x v="58"/>
    <x v="108"/>
    <x v="272"/>
    <x v="2"/>
    <n v="17681"/>
    <m/>
    <m/>
    <m/>
    <m/>
    <n v="470"/>
    <m/>
    <x v="69"/>
    <m/>
  </r>
  <r>
    <x v="0"/>
    <x v="3"/>
    <x v="17"/>
    <x v="58"/>
    <x v="108"/>
    <x v="272"/>
    <x v="2"/>
    <n v="6706"/>
    <s v="ไม่มี"/>
    <n v="6494"/>
    <n v="5379"/>
    <n v="5688"/>
    <n v="4873"/>
    <m/>
    <x v="67"/>
    <m/>
  </r>
  <r>
    <x v="0"/>
    <x v="3"/>
    <x v="17"/>
    <x v="58"/>
    <x v="109"/>
    <x v="273"/>
    <x v="25"/>
    <n v="4152870"/>
    <n v="3599690"/>
    <n v="4124000"/>
    <n v="12332955"/>
    <m/>
    <m/>
    <m/>
    <x v="66"/>
    <m/>
  </r>
  <r>
    <x v="0"/>
    <x v="3"/>
    <x v="17"/>
    <x v="58"/>
    <x v="109"/>
    <x v="273"/>
    <x v="25"/>
    <n v="6000000"/>
    <n v="5000000"/>
    <n v="6000000"/>
    <n v="6000000"/>
    <m/>
    <m/>
    <m/>
    <x v="69"/>
    <m/>
  </r>
  <r>
    <x v="0"/>
    <x v="3"/>
    <x v="17"/>
    <x v="58"/>
    <x v="109"/>
    <x v="273"/>
    <x v="3"/>
    <m/>
    <m/>
    <m/>
    <n v="2000000"/>
    <m/>
    <m/>
    <m/>
    <x v="71"/>
    <m/>
  </r>
  <r>
    <x v="0"/>
    <x v="3"/>
    <x v="17"/>
    <x v="59"/>
    <x v="110"/>
    <x v="274"/>
    <x v="3"/>
    <m/>
    <m/>
    <m/>
    <n v="1000000"/>
    <m/>
    <m/>
    <m/>
    <x v="71"/>
    <m/>
  </r>
  <r>
    <x v="0"/>
    <x v="3"/>
    <x v="17"/>
    <x v="59"/>
    <x v="111"/>
    <x v="275"/>
    <x v="1"/>
    <n v="22"/>
    <n v="22"/>
    <n v="22"/>
    <n v="25"/>
    <m/>
    <m/>
    <m/>
    <x v="71"/>
    <m/>
  </r>
  <r>
    <x v="0"/>
    <x v="3"/>
    <x v="17"/>
    <x v="59"/>
    <x v="112"/>
    <x v="276"/>
    <x v="7"/>
    <n v="100"/>
    <n v="100"/>
    <n v="100"/>
    <n v="100"/>
    <m/>
    <m/>
    <m/>
    <x v="66"/>
    <m/>
  </r>
  <r>
    <x v="0"/>
    <x v="3"/>
    <x v="17"/>
    <x v="59"/>
    <x v="112"/>
    <x v="276"/>
    <x v="7"/>
    <n v="100"/>
    <n v="100"/>
    <n v="100"/>
    <n v="100"/>
    <m/>
    <m/>
    <m/>
    <x v="69"/>
    <m/>
  </r>
  <r>
    <x v="0"/>
    <x v="3"/>
    <x v="17"/>
    <x v="59"/>
    <x v="113"/>
    <x v="277"/>
    <x v="3"/>
    <s v="NA"/>
    <s v="NA"/>
    <s v="NA"/>
    <s v="NA"/>
    <s v="NA"/>
    <s v="NA"/>
    <m/>
    <x v="66"/>
    <m/>
  </r>
  <r>
    <x v="0"/>
    <x v="3"/>
    <x v="17"/>
    <x v="59"/>
    <x v="113"/>
    <x v="278"/>
    <x v="2"/>
    <n v="24760"/>
    <n v="23772"/>
    <n v="14136"/>
    <n v="15402"/>
    <m/>
    <m/>
    <m/>
    <x v="66"/>
    <m/>
  </r>
  <r>
    <x v="0"/>
    <x v="3"/>
    <x v="17"/>
    <x v="59"/>
    <x v="113"/>
    <x v="279"/>
    <x v="2"/>
    <n v="12980"/>
    <n v="12546"/>
    <n v="7380"/>
    <n v="7985"/>
    <m/>
    <m/>
    <m/>
    <x v="66"/>
    <m/>
  </r>
  <r>
    <x v="0"/>
    <x v="3"/>
    <x v="17"/>
    <x v="59"/>
    <x v="113"/>
    <x v="280"/>
    <x v="2"/>
    <n v="11780"/>
    <n v="11226"/>
    <n v="6756"/>
    <n v="7414"/>
    <m/>
    <m/>
    <m/>
    <x v="66"/>
    <m/>
  </r>
  <r>
    <x v="0"/>
    <x v="3"/>
    <x v="17"/>
    <x v="59"/>
    <x v="113"/>
    <x v="281"/>
    <x v="2"/>
    <n v="40"/>
    <m/>
    <m/>
    <m/>
    <m/>
    <m/>
    <m/>
    <x v="69"/>
    <m/>
  </r>
  <r>
    <x v="0"/>
    <x v="3"/>
    <x v="17"/>
    <x v="59"/>
    <x v="114"/>
    <x v="282"/>
    <x v="2"/>
    <n v="24760"/>
    <n v="23772"/>
    <n v="14136"/>
    <n v="15402"/>
    <m/>
    <m/>
    <m/>
    <x v="66"/>
    <m/>
  </r>
  <r>
    <x v="0"/>
    <x v="3"/>
    <x v="17"/>
    <x v="59"/>
    <x v="114"/>
    <x v="282"/>
    <x v="2"/>
    <n v="7768"/>
    <n v="7631"/>
    <n v="4206"/>
    <n v="4439"/>
    <m/>
    <m/>
    <m/>
    <x v="72"/>
    <m/>
  </r>
  <r>
    <x v="0"/>
    <x v="3"/>
    <x v="17"/>
    <x v="59"/>
    <x v="114"/>
    <x v="282"/>
    <x v="2"/>
    <n v="5906"/>
    <n v="5984"/>
    <n v="6496"/>
    <n v="5379"/>
    <n v="5688"/>
    <n v="4873"/>
    <m/>
    <x v="67"/>
    <m/>
  </r>
  <r>
    <x v="0"/>
    <x v="3"/>
    <x v="17"/>
    <x v="59"/>
    <x v="114"/>
    <x v="283"/>
    <x v="2"/>
    <n v="86"/>
    <n v="74"/>
    <n v="41"/>
    <n v="41"/>
    <m/>
    <m/>
    <m/>
    <x v="66"/>
    <s v="รายงานสถิติ"/>
  </r>
  <r>
    <x v="0"/>
    <x v="3"/>
    <x v="17"/>
    <x v="59"/>
    <x v="114"/>
    <x v="283"/>
    <x v="2"/>
    <m/>
    <n v="80"/>
    <n v="112"/>
    <n v="58"/>
    <m/>
    <m/>
    <m/>
    <x v="69"/>
    <s v="รายงานสถิติ"/>
  </r>
  <r>
    <x v="0"/>
    <x v="3"/>
    <x v="17"/>
    <x v="60"/>
    <x v="115"/>
    <x v="284"/>
    <x v="25"/>
    <n v="134086607"/>
    <n v="176756746"/>
    <n v="180237322"/>
    <n v="198561971"/>
    <m/>
    <m/>
    <m/>
    <x v="66"/>
    <m/>
  </r>
  <r>
    <x v="0"/>
    <x v="3"/>
    <x v="17"/>
    <x v="60"/>
    <x v="115"/>
    <x v="284"/>
    <x v="25"/>
    <n v="8000000"/>
    <m/>
    <m/>
    <n v="549840282"/>
    <m/>
    <m/>
    <m/>
    <x v="69"/>
    <m/>
  </r>
  <r>
    <x v="0"/>
    <x v="3"/>
    <x v="17"/>
    <x v="60"/>
    <x v="115"/>
    <x v="284"/>
    <x v="25"/>
    <n v="13342321"/>
    <n v="33771040"/>
    <n v="20629843"/>
    <n v="18141862"/>
    <n v="24155480"/>
    <n v="14466998"/>
    <m/>
    <x v="73"/>
    <m/>
  </r>
  <r>
    <x v="0"/>
    <x v="3"/>
    <x v="17"/>
    <x v="60"/>
    <x v="115"/>
    <x v="284"/>
    <x v="25"/>
    <n v="1941150"/>
    <n v="2304000"/>
    <n v="1624000"/>
    <m/>
    <m/>
    <m/>
    <m/>
    <x v="74"/>
    <m/>
  </r>
  <r>
    <x v="0"/>
    <x v="3"/>
    <x v="17"/>
    <x v="60"/>
    <x v="115"/>
    <x v="284"/>
    <x v="25"/>
    <n v="13581105"/>
    <n v="15599463"/>
    <n v="10110850"/>
    <n v="10110850"/>
    <m/>
    <m/>
    <m/>
    <x v="75"/>
    <m/>
  </r>
  <r>
    <x v="0"/>
    <x v="3"/>
    <x v="17"/>
    <x v="60"/>
    <x v="115"/>
    <x v="284"/>
    <x v="25"/>
    <n v="15750840"/>
    <n v="15056835"/>
    <n v="12870787"/>
    <n v="12723939"/>
    <s v="-"/>
    <n v="12982500"/>
    <m/>
    <x v="76"/>
    <m/>
  </r>
  <r>
    <x v="0"/>
    <x v="3"/>
    <x v="17"/>
    <x v="60"/>
    <x v="115"/>
    <x v="284"/>
    <x v="3"/>
    <n v="2315515"/>
    <n v="2520135"/>
    <n v="3116215"/>
    <n v="23585125"/>
    <n v="13966280"/>
    <n v="6342225"/>
    <m/>
    <x v="77"/>
    <m/>
  </r>
  <r>
    <x v="0"/>
    <x v="3"/>
    <x v="17"/>
    <x v="60"/>
    <x v="115"/>
    <x v="284"/>
    <x v="3"/>
    <m/>
    <m/>
    <m/>
    <m/>
    <m/>
    <m/>
    <m/>
    <x v="78"/>
    <m/>
  </r>
  <r>
    <x v="0"/>
    <x v="3"/>
    <x v="17"/>
    <x v="60"/>
    <x v="116"/>
    <x v="285"/>
    <x v="48"/>
    <n v="3"/>
    <n v="0"/>
    <n v="0"/>
    <n v="0"/>
    <n v="3"/>
    <s v="-"/>
    <m/>
    <x v="68"/>
    <m/>
  </r>
  <r>
    <x v="0"/>
    <x v="3"/>
    <x v="17"/>
    <x v="60"/>
    <x v="116"/>
    <x v="286"/>
    <x v="3"/>
    <m/>
    <m/>
    <m/>
    <m/>
    <m/>
    <m/>
    <m/>
    <x v="79"/>
    <m/>
  </r>
  <r>
    <x v="0"/>
    <x v="3"/>
    <x v="17"/>
    <x v="60"/>
    <x v="116"/>
    <x v="287"/>
    <x v="48"/>
    <n v="0"/>
    <n v="5"/>
    <n v="0"/>
    <n v="0"/>
    <n v="9"/>
    <m/>
    <m/>
    <x v="68"/>
    <m/>
  </r>
  <r>
    <x v="0"/>
    <x v="3"/>
    <x v="17"/>
    <x v="60"/>
    <x v="116"/>
    <x v="288"/>
    <x v="48"/>
    <n v="1"/>
    <n v="4"/>
    <n v="2"/>
    <n v="4"/>
    <n v="4"/>
    <m/>
    <m/>
    <x v="69"/>
    <m/>
  </r>
  <r>
    <x v="0"/>
    <x v="3"/>
    <x v="17"/>
    <x v="60"/>
    <x v="116"/>
    <x v="289"/>
    <x v="48"/>
    <n v="0"/>
    <n v="4"/>
    <n v="3"/>
    <n v="3"/>
    <n v="18"/>
    <m/>
    <m/>
    <x v="69"/>
    <m/>
  </r>
  <r>
    <x v="0"/>
    <x v="3"/>
    <x v="17"/>
    <x v="60"/>
    <x v="117"/>
    <x v="290"/>
    <x v="3"/>
    <m/>
    <m/>
    <n v="1"/>
    <m/>
    <n v="10"/>
    <m/>
    <m/>
    <x v="80"/>
    <m/>
  </r>
  <r>
    <x v="0"/>
    <x v="3"/>
    <x v="17"/>
    <x v="60"/>
    <x v="117"/>
    <x v="291"/>
    <x v="2"/>
    <n v="2252"/>
    <n v="2435"/>
    <n v="2269"/>
    <n v="2246"/>
    <m/>
    <n v="2316"/>
    <m/>
    <x v="66"/>
    <m/>
  </r>
  <r>
    <x v="0"/>
    <x v="3"/>
    <x v="17"/>
    <x v="60"/>
    <x v="117"/>
    <x v="292"/>
    <x v="2"/>
    <n v="112"/>
    <n v="157"/>
    <n v="36"/>
    <n v="28"/>
    <m/>
    <n v="41"/>
    <m/>
    <x v="66"/>
    <m/>
  </r>
  <r>
    <x v="0"/>
    <x v="3"/>
    <x v="17"/>
    <x v="60"/>
    <x v="117"/>
    <x v="293"/>
    <x v="2"/>
    <n v="1914"/>
    <n v="2006"/>
    <n v="2046"/>
    <n v="1822"/>
    <m/>
    <n v="2018"/>
    <m/>
    <x v="66"/>
    <m/>
  </r>
  <r>
    <x v="0"/>
    <x v="3"/>
    <x v="17"/>
    <x v="60"/>
    <x v="117"/>
    <x v="294"/>
    <x v="2"/>
    <n v="226"/>
    <n v="272"/>
    <n v="187"/>
    <n v="396"/>
    <m/>
    <n v="257"/>
    <m/>
    <x v="66"/>
    <m/>
  </r>
  <r>
    <x v="0"/>
    <x v="3"/>
    <x v="17"/>
    <x v="60"/>
    <x v="117"/>
    <x v="295"/>
    <x v="2"/>
    <n v="775"/>
    <n v="813"/>
    <n v="855"/>
    <n v="927"/>
    <m/>
    <n v="1041"/>
    <m/>
    <x v="69"/>
    <m/>
  </r>
  <r>
    <x v="0"/>
    <x v="3"/>
    <x v="17"/>
    <x v="60"/>
    <x v="117"/>
    <x v="292"/>
    <x v="2"/>
    <m/>
    <n v="1"/>
    <n v="1"/>
    <n v="2"/>
    <m/>
    <n v="2"/>
    <m/>
    <x v="69"/>
    <m/>
  </r>
  <r>
    <x v="0"/>
    <x v="3"/>
    <x v="17"/>
    <x v="60"/>
    <x v="117"/>
    <x v="293"/>
    <x v="2"/>
    <n v="543"/>
    <n v="548"/>
    <n v="577"/>
    <n v="712"/>
    <m/>
    <n v="852"/>
    <m/>
    <x v="69"/>
    <m/>
  </r>
  <r>
    <x v="0"/>
    <x v="3"/>
    <x v="17"/>
    <x v="60"/>
    <x v="117"/>
    <x v="294"/>
    <x v="2"/>
    <n v="232"/>
    <n v="264"/>
    <n v="277"/>
    <n v="213"/>
    <m/>
    <n v="187"/>
    <m/>
    <x v="69"/>
    <m/>
  </r>
  <r>
    <x v="0"/>
    <x v="3"/>
    <x v="17"/>
    <x v="60"/>
    <x v="117"/>
    <x v="296"/>
    <x v="2"/>
    <n v="99"/>
    <n v="149"/>
    <n v="149"/>
    <n v="122"/>
    <n v="144"/>
    <n v="97"/>
    <m/>
    <x v="67"/>
    <m/>
  </r>
  <r>
    <x v="0"/>
    <x v="3"/>
    <x v="17"/>
    <x v="60"/>
    <x v="117"/>
    <x v="297"/>
    <x v="2"/>
    <n v="103"/>
    <n v="100"/>
    <n v="92"/>
    <m/>
    <n v="20"/>
    <m/>
    <m/>
    <x v="74"/>
    <m/>
  </r>
  <r>
    <x v="0"/>
    <x v="3"/>
    <x v="17"/>
    <x v="60"/>
    <x v="117"/>
    <x v="292"/>
    <x v="2"/>
    <m/>
    <n v="1"/>
    <n v="1"/>
    <m/>
    <n v="20"/>
    <m/>
    <m/>
    <x v="74"/>
    <m/>
  </r>
  <r>
    <x v="0"/>
    <x v="3"/>
    <x v="17"/>
    <x v="60"/>
    <x v="117"/>
    <x v="293"/>
    <x v="2"/>
    <n v="63"/>
    <n v="64"/>
    <n v="56"/>
    <m/>
    <m/>
    <m/>
    <m/>
    <x v="74"/>
    <m/>
  </r>
  <r>
    <x v="0"/>
    <x v="3"/>
    <x v="17"/>
    <x v="60"/>
    <x v="117"/>
    <x v="294"/>
    <x v="2"/>
    <n v="39"/>
    <n v="34"/>
    <n v="34"/>
    <m/>
    <m/>
    <m/>
    <m/>
    <x v="74"/>
    <m/>
  </r>
  <r>
    <x v="0"/>
    <x v="3"/>
    <x v="17"/>
    <x v="60"/>
    <x v="117"/>
    <x v="298"/>
    <x v="2"/>
    <n v="1"/>
    <n v="1"/>
    <n v="1"/>
    <m/>
    <m/>
    <m/>
    <m/>
    <x v="74"/>
    <m/>
  </r>
  <r>
    <x v="0"/>
    <x v="3"/>
    <x v="17"/>
    <x v="60"/>
    <x v="117"/>
    <x v="299"/>
    <x v="2"/>
    <n v="22"/>
    <n v="21"/>
    <n v="23"/>
    <n v="23"/>
    <m/>
    <m/>
    <m/>
    <x v="75"/>
    <m/>
  </r>
  <r>
    <x v="0"/>
    <x v="3"/>
    <x v="17"/>
    <x v="60"/>
    <x v="117"/>
    <x v="292"/>
    <x v="3"/>
    <m/>
    <m/>
    <m/>
    <m/>
    <m/>
    <m/>
    <m/>
    <x v="75"/>
    <m/>
  </r>
  <r>
    <x v="0"/>
    <x v="3"/>
    <x v="17"/>
    <x v="60"/>
    <x v="117"/>
    <x v="293"/>
    <x v="2"/>
    <n v="18"/>
    <n v="16"/>
    <n v="17"/>
    <n v="17"/>
    <m/>
    <m/>
    <m/>
    <x v="75"/>
    <m/>
  </r>
  <r>
    <x v="0"/>
    <x v="3"/>
    <x v="17"/>
    <x v="60"/>
    <x v="117"/>
    <x v="294"/>
    <x v="2"/>
    <n v="4"/>
    <n v="5"/>
    <n v="6"/>
    <n v="6"/>
    <m/>
    <m/>
    <m/>
    <x v="75"/>
    <m/>
  </r>
  <r>
    <x v="0"/>
    <x v="3"/>
    <x v="17"/>
    <x v="60"/>
    <x v="117"/>
    <x v="298"/>
    <x v="2"/>
    <m/>
    <m/>
    <m/>
    <m/>
    <m/>
    <m/>
    <m/>
    <x v="75"/>
    <m/>
  </r>
  <r>
    <x v="0"/>
    <x v="3"/>
    <x v="17"/>
    <x v="60"/>
    <x v="117"/>
    <x v="300"/>
    <x v="2"/>
    <m/>
    <m/>
    <m/>
    <m/>
    <m/>
    <m/>
    <m/>
    <x v="76"/>
    <m/>
  </r>
  <r>
    <x v="0"/>
    <x v="3"/>
    <x v="17"/>
    <x v="60"/>
    <x v="117"/>
    <x v="292"/>
    <x v="2"/>
    <m/>
    <n v="5"/>
    <n v="5"/>
    <n v="6"/>
    <n v="3"/>
    <s v="-"/>
    <m/>
    <x v="76"/>
    <m/>
  </r>
  <r>
    <x v="0"/>
    <x v="3"/>
    <x v="17"/>
    <x v="60"/>
    <x v="117"/>
    <x v="293"/>
    <x v="2"/>
    <n v="20"/>
    <n v="20"/>
    <n v="27"/>
    <n v="27"/>
    <n v="28"/>
    <n v="25"/>
    <m/>
    <x v="76"/>
    <m/>
  </r>
  <r>
    <x v="0"/>
    <x v="3"/>
    <x v="17"/>
    <x v="60"/>
    <x v="117"/>
    <x v="294"/>
    <x v="2"/>
    <n v="4"/>
    <n v="4"/>
    <n v="4"/>
    <n v="4"/>
    <n v="9"/>
    <n v="3"/>
    <m/>
    <x v="76"/>
    <m/>
  </r>
  <r>
    <x v="0"/>
    <x v="3"/>
    <x v="17"/>
    <x v="60"/>
    <x v="117"/>
    <x v="298"/>
    <x v="3"/>
    <m/>
    <m/>
    <m/>
    <s v="-"/>
    <n v="4"/>
    <s v="-"/>
    <m/>
    <x v="76"/>
    <m/>
  </r>
  <r>
    <x v="0"/>
    <x v="3"/>
    <x v="17"/>
    <x v="60"/>
    <x v="117"/>
    <x v="298"/>
    <x v="3"/>
    <m/>
    <m/>
    <m/>
    <m/>
    <m/>
    <m/>
    <m/>
    <x v="77"/>
    <m/>
  </r>
  <r>
    <x v="0"/>
    <x v="3"/>
    <x v="17"/>
    <x v="60"/>
    <x v="117"/>
    <x v="298"/>
    <x v="3"/>
    <m/>
    <m/>
    <m/>
    <m/>
    <m/>
    <m/>
    <m/>
    <x v="78"/>
    <m/>
  </r>
  <r>
    <x v="0"/>
    <x v="3"/>
    <x v="17"/>
    <x v="60"/>
    <x v="117"/>
    <x v="301"/>
    <x v="2"/>
    <n v="1813"/>
    <n v="1743"/>
    <n v="1754"/>
    <n v="1929"/>
    <n v="4081"/>
    <m/>
    <m/>
    <x v="81"/>
    <s v="รายงานสถิติ"/>
  </r>
  <r>
    <x v="0"/>
    <x v="3"/>
    <x v="17"/>
    <x v="61"/>
    <x v="118"/>
    <x v="302"/>
    <x v="13"/>
    <n v="105"/>
    <n v="132"/>
    <n v="176"/>
    <n v="176"/>
    <m/>
    <m/>
    <m/>
    <x v="66"/>
    <m/>
  </r>
  <r>
    <x v="0"/>
    <x v="3"/>
    <x v="17"/>
    <x v="61"/>
    <x v="118"/>
    <x v="303"/>
    <x v="3"/>
    <m/>
    <m/>
    <m/>
    <m/>
    <m/>
    <m/>
    <m/>
    <x v="69"/>
    <m/>
  </r>
  <r>
    <x v="0"/>
    <x v="3"/>
    <x v="17"/>
    <x v="61"/>
    <x v="118"/>
    <x v="304"/>
    <x v="49"/>
    <n v="7"/>
    <n v="22"/>
    <n v="53"/>
    <n v="11"/>
    <n v="122"/>
    <n v="159"/>
    <m/>
    <x v="67"/>
    <m/>
  </r>
  <r>
    <x v="0"/>
    <x v="3"/>
    <x v="17"/>
    <x v="61"/>
    <x v="118"/>
    <x v="305"/>
    <x v="13"/>
    <n v="13"/>
    <n v="15"/>
    <n v="27"/>
    <m/>
    <m/>
    <m/>
    <m/>
    <x v="74"/>
    <m/>
  </r>
  <r>
    <x v="0"/>
    <x v="3"/>
    <x v="17"/>
    <x v="61"/>
    <x v="118"/>
    <x v="306"/>
    <x v="13"/>
    <n v="6"/>
    <n v="13"/>
    <n v="0.26250000000000001"/>
    <n v="23"/>
    <m/>
    <m/>
    <m/>
    <x v="75"/>
    <m/>
  </r>
  <r>
    <x v="0"/>
    <x v="3"/>
    <x v="17"/>
    <x v="61"/>
    <x v="118"/>
    <x v="307"/>
    <x v="13"/>
    <n v="20"/>
    <n v="19"/>
    <n v="15"/>
    <n v="18"/>
    <n v="18"/>
    <n v="18"/>
    <m/>
    <x v="76"/>
    <m/>
  </r>
  <r>
    <x v="0"/>
    <x v="3"/>
    <x v="17"/>
    <x v="61"/>
    <x v="118"/>
    <x v="308"/>
    <x v="13"/>
    <n v="10"/>
    <n v="12"/>
    <n v="10"/>
    <n v="13"/>
    <n v="15"/>
    <n v="17"/>
    <m/>
    <x v="77"/>
    <m/>
  </r>
  <r>
    <x v="0"/>
    <x v="3"/>
    <x v="17"/>
    <x v="61"/>
    <x v="118"/>
    <x v="309"/>
    <x v="3"/>
    <m/>
    <m/>
    <m/>
    <m/>
    <m/>
    <m/>
    <m/>
    <x v="78"/>
    <m/>
  </r>
  <r>
    <x v="0"/>
    <x v="3"/>
    <x v="17"/>
    <x v="61"/>
    <x v="119"/>
    <x v="310"/>
    <x v="13"/>
    <n v="15768"/>
    <n v="15768"/>
    <n v="15624"/>
    <n v="15192"/>
    <m/>
    <m/>
    <m/>
    <x v="66"/>
    <m/>
  </r>
  <r>
    <x v="0"/>
    <x v="3"/>
    <x v="17"/>
    <x v="61"/>
    <x v="119"/>
    <x v="311"/>
    <x v="3"/>
    <m/>
    <m/>
    <m/>
    <m/>
    <m/>
    <m/>
    <m/>
    <x v="69"/>
    <m/>
  </r>
  <r>
    <x v="0"/>
    <x v="3"/>
    <x v="17"/>
    <x v="61"/>
    <x v="119"/>
    <x v="312"/>
    <x v="3"/>
    <m/>
    <m/>
    <m/>
    <m/>
    <n v="122"/>
    <m/>
    <m/>
    <x v="67"/>
    <m/>
  </r>
  <r>
    <x v="0"/>
    <x v="3"/>
    <x v="17"/>
    <x v="61"/>
    <x v="119"/>
    <x v="313"/>
    <x v="13"/>
    <n v="46"/>
    <n v="47"/>
    <n v="50"/>
    <m/>
    <m/>
    <m/>
    <m/>
    <x v="74"/>
    <m/>
  </r>
  <r>
    <x v="0"/>
    <x v="3"/>
    <x v="17"/>
    <x v="61"/>
    <x v="119"/>
    <x v="314"/>
    <x v="13"/>
    <n v="15"/>
    <n v="7"/>
    <n v="20"/>
    <m/>
    <m/>
    <m/>
    <m/>
    <x v="75"/>
    <m/>
  </r>
  <r>
    <x v="0"/>
    <x v="3"/>
    <x v="17"/>
    <x v="61"/>
    <x v="119"/>
    <x v="315"/>
    <x v="13"/>
    <n v="2"/>
    <n v="2"/>
    <n v="1"/>
    <n v="2"/>
    <n v="10"/>
    <n v="2"/>
    <m/>
    <x v="76"/>
    <m/>
  </r>
  <r>
    <x v="0"/>
    <x v="3"/>
    <x v="17"/>
    <x v="61"/>
    <x v="119"/>
    <x v="316"/>
    <x v="13"/>
    <n v="16"/>
    <n v="16"/>
    <n v="16"/>
    <n v="16"/>
    <n v="16"/>
    <n v="16"/>
    <m/>
    <x v="77"/>
    <m/>
  </r>
  <r>
    <x v="0"/>
    <x v="3"/>
    <x v="17"/>
    <x v="61"/>
    <x v="119"/>
    <x v="317"/>
    <x v="3"/>
    <m/>
    <m/>
    <m/>
    <m/>
    <m/>
    <m/>
    <m/>
    <x v="78"/>
    <m/>
  </r>
  <r>
    <x v="0"/>
    <x v="3"/>
    <x v="17"/>
    <x v="61"/>
    <x v="120"/>
    <x v="318"/>
    <x v="25"/>
    <n v="97020"/>
    <n v="101871"/>
    <n v="106965"/>
    <n v="112313"/>
    <m/>
    <m/>
    <m/>
    <x v="66"/>
    <m/>
  </r>
  <r>
    <x v="0"/>
    <x v="3"/>
    <x v="17"/>
    <x v="61"/>
    <x v="120"/>
    <x v="319"/>
    <x v="3"/>
    <m/>
    <m/>
    <m/>
    <n v="100000"/>
    <m/>
    <m/>
    <m/>
    <x v="69"/>
    <m/>
  </r>
  <r>
    <x v="0"/>
    <x v="3"/>
    <x v="17"/>
    <x v="61"/>
    <x v="120"/>
    <x v="320"/>
    <x v="25"/>
    <n v="1363225"/>
    <n v="3461020"/>
    <n v="3598283"/>
    <n v="3259890"/>
    <n v="1279499"/>
    <n v="2764990"/>
    <m/>
    <x v="67"/>
    <m/>
  </r>
  <r>
    <x v="0"/>
    <x v="3"/>
    <x v="17"/>
    <x v="61"/>
    <x v="120"/>
    <x v="321"/>
    <x v="25"/>
    <n v="1630200"/>
    <n v="150000"/>
    <n v="150000"/>
    <m/>
    <m/>
    <m/>
    <m/>
    <x v="74"/>
    <m/>
  </r>
  <r>
    <x v="0"/>
    <x v="3"/>
    <x v="17"/>
    <x v="61"/>
    <x v="120"/>
    <x v="322"/>
    <x v="25"/>
    <n v="50000"/>
    <n v="37206"/>
    <n v="14120"/>
    <n v="21240"/>
    <m/>
    <m/>
    <m/>
    <x v="75"/>
    <m/>
  </r>
  <r>
    <x v="0"/>
    <x v="3"/>
    <x v="17"/>
    <x v="61"/>
    <x v="120"/>
    <x v="323"/>
    <x v="25"/>
    <n v="15000"/>
    <n v="25000"/>
    <n v="50000"/>
    <n v="50000"/>
    <n v="5000"/>
    <n v="20000"/>
    <m/>
    <x v="76"/>
    <m/>
  </r>
  <r>
    <x v="0"/>
    <x v="3"/>
    <x v="17"/>
    <x v="61"/>
    <x v="120"/>
    <x v="324"/>
    <x v="25"/>
    <n v="10000"/>
    <n v="10000"/>
    <n v="11000"/>
    <n v="10000"/>
    <n v="10000"/>
    <n v="10000"/>
    <m/>
    <x v="77"/>
    <m/>
  </r>
  <r>
    <x v="0"/>
    <x v="3"/>
    <x v="17"/>
    <x v="61"/>
    <x v="120"/>
    <x v="325"/>
    <x v="3"/>
    <m/>
    <m/>
    <m/>
    <m/>
    <m/>
    <m/>
    <m/>
    <x v="78"/>
    <m/>
  </r>
  <r>
    <x v="0"/>
    <x v="3"/>
    <x v="17"/>
    <x v="62"/>
    <x v="121"/>
    <x v="326"/>
    <x v="3"/>
    <m/>
    <m/>
    <m/>
    <m/>
    <m/>
    <m/>
    <m/>
    <x v="66"/>
    <m/>
  </r>
  <r>
    <x v="0"/>
    <x v="3"/>
    <x v="17"/>
    <x v="62"/>
    <x v="121"/>
    <x v="327"/>
    <x v="3"/>
    <m/>
    <m/>
    <m/>
    <m/>
    <m/>
    <m/>
    <m/>
    <x v="69"/>
    <m/>
  </r>
  <r>
    <x v="0"/>
    <x v="3"/>
    <x v="17"/>
    <x v="62"/>
    <x v="121"/>
    <x v="328"/>
    <x v="25"/>
    <n v="2144997"/>
    <s v="-"/>
    <s v="-"/>
    <s v="-"/>
    <s v="-"/>
    <s v="-"/>
    <m/>
    <x v="67"/>
    <m/>
  </r>
  <r>
    <x v="0"/>
    <x v="3"/>
    <x v="17"/>
    <x v="62"/>
    <x v="121"/>
    <x v="329"/>
    <x v="25"/>
    <n v="27200"/>
    <n v="200000"/>
    <n v="350000"/>
    <m/>
    <m/>
    <m/>
    <m/>
    <x v="74"/>
    <m/>
  </r>
  <r>
    <x v="0"/>
    <x v="3"/>
    <x v="17"/>
    <x v="62"/>
    <x v="121"/>
    <x v="330"/>
    <x v="25"/>
    <n v="32000"/>
    <n v="273200"/>
    <n v="1503850"/>
    <n v="1500000"/>
    <m/>
    <m/>
    <m/>
    <x v="75"/>
    <m/>
  </r>
  <r>
    <x v="0"/>
    <x v="3"/>
    <x v="17"/>
    <x v="62"/>
    <x v="121"/>
    <x v="331"/>
    <x v="25"/>
    <n v="200000"/>
    <n v="100000"/>
    <n v="374109"/>
    <n v="150000"/>
    <n v="150000"/>
    <n v="482000"/>
    <m/>
    <x v="76"/>
    <m/>
  </r>
  <r>
    <x v="0"/>
    <x v="3"/>
    <x v="17"/>
    <x v="62"/>
    <x v="121"/>
    <x v="332"/>
    <x v="25"/>
    <n v="10000"/>
    <n v="10000"/>
    <n v="10000"/>
    <n v="10000"/>
    <n v="10000"/>
    <n v="10000"/>
    <m/>
    <x v="77"/>
    <m/>
  </r>
  <r>
    <x v="0"/>
    <x v="3"/>
    <x v="17"/>
    <x v="62"/>
    <x v="121"/>
    <x v="333"/>
    <x v="3"/>
    <m/>
    <m/>
    <m/>
    <m/>
    <m/>
    <m/>
    <m/>
    <x v="78"/>
    <m/>
  </r>
  <r>
    <x v="0"/>
    <x v="3"/>
    <x v="17"/>
    <x v="62"/>
    <x v="122"/>
    <x v="334"/>
    <x v="3"/>
    <m/>
    <m/>
    <m/>
    <m/>
    <m/>
    <m/>
    <m/>
    <x v="66"/>
    <m/>
  </r>
  <r>
    <x v="0"/>
    <x v="3"/>
    <x v="17"/>
    <x v="62"/>
    <x v="122"/>
    <x v="335"/>
    <x v="3"/>
    <m/>
    <m/>
    <m/>
    <m/>
    <m/>
    <m/>
    <m/>
    <x v="69"/>
    <m/>
  </r>
  <r>
    <x v="0"/>
    <x v="3"/>
    <x v="17"/>
    <x v="62"/>
    <x v="122"/>
    <x v="336"/>
    <x v="3"/>
    <m/>
    <m/>
    <m/>
    <m/>
    <s v="1:243"/>
    <m/>
    <m/>
    <x v="67"/>
    <m/>
  </r>
  <r>
    <x v="0"/>
    <x v="3"/>
    <x v="17"/>
    <x v="62"/>
    <x v="122"/>
    <x v="337"/>
    <x v="2"/>
    <s v=" 1:201"/>
    <s v=" 1:290"/>
    <s v=" 1:406"/>
    <m/>
    <m/>
    <m/>
    <m/>
    <x v="74"/>
    <m/>
  </r>
  <r>
    <x v="0"/>
    <x v="3"/>
    <x v="17"/>
    <x v="62"/>
    <x v="122"/>
    <x v="338"/>
    <x v="2"/>
    <s v=" 2:260"/>
    <s v=" 2:247"/>
    <s v=" 2:289"/>
    <s v=" 2:295"/>
    <m/>
    <m/>
    <m/>
    <x v="75"/>
    <m/>
  </r>
  <r>
    <x v="0"/>
    <x v="3"/>
    <x v="17"/>
    <x v="62"/>
    <x v="122"/>
    <x v="339"/>
    <x v="2"/>
    <s v=" 1:25"/>
    <s v=" 1:26"/>
    <s v=" 1:25"/>
    <s v=" 1:25"/>
    <s v=" 1:100"/>
    <s v=" 1:50"/>
    <m/>
    <x v="76"/>
    <m/>
  </r>
  <r>
    <x v="0"/>
    <x v="3"/>
    <x v="17"/>
    <x v="62"/>
    <x v="122"/>
    <x v="340"/>
    <x v="2"/>
    <s v=" 1:130"/>
    <s v=" 1:125"/>
    <s v=" 1:138"/>
    <s v=" 1:125"/>
    <s v=" 1:125"/>
    <s v=" 1:125"/>
    <m/>
    <x v="77"/>
    <m/>
  </r>
  <r>
    <x v="0"/>
    <x v="3"/>
    <x v="17"/>
    <x v="62"/>
    <x v="122"/>
    <x v="341"/>
    <x v="3"/>
    <m/>
    <m/>
    <m/>
    <m/>
    <m/>
    <m/>
    <m/>
    <x v="78"/>
    <m/>
  </r>
  <r>
    <x v="0"/>
    <x v="3"/>
    <x v="17"/>
    <x v="62"/>
    <x v="123"/>
    <x v="342"/>
    <x v="3"/>
    <m/>
    <m/>
    <s v="1/7"/>
    <m/>
    <m/>
    <m/>
    <m/>
    <x v="66"/>
    <s v="1 ชม./สัปดาห์_x000a_(200 ชั่วโมง/ปี)"/>
  </r>
  <r>
    <x v="0"/>
    <x v="3"/>
    <x v="17"/>
    <x v="62"/>
    <x v="123"/>
    <x v="343"/>
    <x v="3"/>
    <m/>
    <m/>
    <m/>
    <m/>
    <m/>
    <m/>
    <m/>
    <x v="69"/>
    <m/>
  </r>
  <r>
    <x v="0"/>
    <x v="3"/>
    <x v="17"/>
    <x v="62"/>
    <x v="123"/>
    <x v="344"/>
    <x v="3"/>
    <m/>
    <m/>
    <m/>
    <m/>
    <s v="1:15"/>
    <m/>
    <m/>
    <x v="67"/>
    <m/>
  </r>
  <r>
    <x v="0"/>
    <x v="3"/>
    <x v="17"/>
    <x v="62"/>
    <x v="123"/>
    <x v="345"/>
    <x v="50"/>
    <s v=" 1:12"/>
    <s v=" 1:12"/>
    <s v=" 1:12"/>
    <m/>
    <m/>
    <m/>
    <m/>
    <x v="74"/>
    <m/>
  </r>
  <r>
    <x v="0"/>
    <x v="3"/>
    <x v="17"/>
    <x v="62"/>
    <x v="123"/>
    <x v="346"/>
    <x v="3"/>
    <m/>
    <m/>
    <s v=" 1:16"/>
    <s v=" 1:17"/>
    <m/>
    <m/>
    <m/>
    <x v="75"/>
    <m/>
  </r>
  <r>
    <x v="0"/>
    <x v="3"/>
    <x v="17"/>
    <x v="62"/>
    <x v="123"/>
    <x v="347"/>
    <x v="50"/>
    <s v=" 10:134"/>
    <s v=" 10:134"/>
    <s v=" 10:134"/>
    <n v="10.134"/>
    <m/>
    <m/>
    <m/>
    <x v="76"/>
    <m/>
  </r>
  <r>
    <x v="0"/>
    <x v="3"/>
    <x v="17"/>
    <x v="62"/>
    <x v="123"/>
    <x v="348"/>
    <x v="50"/>
    <s v=" 1:24"/>
    <s v=" 1:26"/>
    <s v=" 1:21"/>
    <s v=" 1:22"/>
    <s v=" 1:23"/>
    <s v=" 1:24"/>
    <m/>
    <x v="77"/>
    <m/>
  </r>
  <r>
    <x v="0"/>
    <x v="3"/>
    <x v="17"/>
    <x v="62"/>
    <x v="123"/>
    <x v="349"/>
    <x v="3"/>
    <m/>
    <m/>
    <m/>
    <m/>
    <m/>
    <m/>
    <m/>
    <x v="78"/>
    <m/>
  </r>
  <r>
    <x v="0"/>
    <x v="3"/>
    <x v="17"/>
    <x v="62"/>
    <x v="124"/>
    <x v="350"/>
    <x v="48"/>
    <n v="1"/>
    <n v="0"/>
    <n v="0"/>
    <n v="0"/>
    <m/>
    <m/>
    <m/>
    <x v="66"/>
    <m/>
  </r>
  <r>
    <x v="0"/>
    <x v="3"/>
    <x v="17"/>
    <x v="62"/>
    <x v="124"/>
    <x v="351"/>
    <x v="48"/>
    <n v="1"/>
    <n v="1"/>
    <n v="1"/>
    <n v="1"/>
    <m/>
    <m/>
    <m/>
    <x v="69"/>
    <s v="ภาษาไทย"/>
  </r>
  <r>
    <x v="0"/>
    <x v="3"/>
    <x v="17"/>
    <x v="62"/>
    <x v="124"/>
    <x v="352"/>
    <x v="48"/>
    <n v="0"/>
    <n v="2"/>
    <n v="0"/>
    <n v="0"/>
    <m/>
    <m/>
    <m/>
    <x v="66"/>
    <m/>
  </r>
  <r>
    <x v="0"/>
    <x v="3"/>
    <x v="17"/>
    <x v="62"/>
    <x v="124"/>
    <x v="353"/>
    <x v="48"/>
    <n v="0"/>
    <n v="1"/>
    <n v="1"/>
    <n v="1"/>
    <m/>
    <m/>
    <m/>
    <x v="69"/>
    <s v="ภาษาไทย"/>
  </r>
  <r>
    <x v="0"/>
    <x v="3"/>
    <x v="18"/>
    <x v="63"/>
    <x v="125"/>
    <x v="354"/>
    <x v="25"/>
    <m/>
    <m/>
    <n v="3500000"/>
    <m/>
    <m/>
    <m/>
    <m/>
    <x v="66"/>
    <m/>
  </r>
  <r>
    <x v="0"/>
    <x v="3"/>
    <x v="18"/>
    <x v="63"/>
    <x v="125"/>
    <x v="355"/>
    <x v="3"/>
    <m/>
    <m/>
    <m/>
    <m/>
    <m/>
    <m/>
    <m/>
    <x v="69"/>
    <m/>
  </r>
  <r>
    <x v="0"/>
    <x v="3"/>
    <x v="18"/>
    <x v="63"/>
    <x v="125"/>
    <x v="356"/>
    <x v="25"/>
    <n v="5556900"/>
    <n v="5425680"/>
    <n v="3160380"/>
    <n v="3044251"/>
    <n v="5139703"/>
    <n v="3229609"/>
    <m/>
    <x v="67"/>
    <m/>
  </r>
  <r>
    <x v="0"/>
    <x v="3"/>
    <x v="18"/>
    <x v="63"/>
    <x v="125"/>
    <x v="357"/>
    <x v="25"/>
    <n v="57500"/>
    <n v="80000"/>
    <n v="180000"/>
    <n v="214"/>
    <m/>
    <m/>
    <m/>
    <x v="74"/>
    <m/>
  </r>
  <r>
    <x v="0"/>
    <x v="3"/>
    <x v="18"/>
    <x v="63"/>
    <x v="125"/>
    <x v="358"/>
    <x v="25"/>
    <n v="63190"/>
    <n v="106900"/>
    <m/>
    <m/>
    <m/>
    <m/>
    <m/>
    <x v="75"/>
    <m/>
  </r>
  <r>
    <x v="0"/>
    <x v="3"/>
    <x v="18"/>
    <x v="63"/>
    <x v="125"/>
    <x v="359"/>
    <x v="25"/>
    <n v="80000"/>
    <n v="70000"/>
    <n v="50000"/>
    <n v="50000"/>
    <n v="55000"/>
    <m/>
    <m/>
    <x v="76"/>
    <m/>
  </r>
  <r>
    <x v="0"/>
    <x v="3"/>
    <x v="18"/>
    <x v="63"/>
    <x v="125"/>
    <x v="360"/>
    <x v="25"/>
    <n v="15000"/>
    <n v="18000"/>
    <n v="20000"/>
    <n v="20000"/>
    <n v="20000"/>
    <n v="20000"/>
    <m/>
    <x v="77"/>
    <m/>
  </r>
  <r>
    <x v="0"/>
    <x v="3"/>
    <x v="18"/>
    <x v="63"/>
    <x v="125"/>
    <x v="361"/>
    <x v="3"/>
    <m/>
    <m/>
    <m/>
    <m/>
    <m/>
    <m/>
    <m/>
    <x v="78"/>
    <m/>
  </r>
  <r>
    <x v="0"/>
    <x v="3"/>
    <x v="18"/>
    <x v="63"/>
    <x v="126"/>
    <x v="362"/>
    <x v="9"/>
    <n v="259"/>
    <n v="951"/>
    <n v="951"/>
    <n v="951"/>
    <m/>
    <m/>
    <m/>
    <x v="66"/>
    <m/>
  </r>
  <r>
    <x v="0"/>
    <x v="3"/>
    <x v="18"/>
    <x v="63"/>
    <x v="126"/>
    <x v="363"/>
    <x v="3"/>
    <m/>
    <m/>
    <m/>
    <m/>
    <m/>
    <m/>
    <m/>
    <x v="69"/>
    <m/>
  </r>
  <r>
    <x v="0"/>
    <x v="3"/>
    <x v="18"/>
    <x v="63"/>
    <x v="126"/>
    <x v="364"/>
    <x v="9"/>
    <n v="276"/>
    <n v="276"/>
    <n v="223"/>
    <n v="214"/>
    <n v="214"/>
    <n v="92"/>
    <m/>
    <x v="67"/>
    <m/>
  </r>
  <r>
    <x v="0"/>
    <x v="3"/>
    <x v="18"/>
    <x v="63"/>
    <x v="126"/>
    <x v="365"/>
    <x v="9"/>
    <n v="6"/>
    <n v="6"/>
    <n v="6"/>
    <m/>
    <m/>
    <m/>
    <m/>
    <x v="74"/>
    <m/>
  </r>
  <r>
    <x v="0"/>
    <x v="3"/>
    <x v="18"/>
    <x v="63"/>
    <x v="126"/>
    <x v="366"/>
    <x v="9"/>
    <n v="2"/>
    <n v="2"/>
    <m/>
    <s v="-"/>
    <m/>
    <m/>
    <m/>
    <x v="75"/>
    <m/>
  </r>
  <r>
    <x v="0"/>
    <x v="3"/>
    <x v="18"/>
    <x v="63"/>
    <x v="126"/>
    <x v="367"/>
    <x v="9"/>
    <n v="8"/>
    <n v="8"/>
    <n v="8"/>
    <n v="8"/>
    <n v="20"/>
    <n v="20"/>
    <m/>
    <x v="76"/>
    <m/>
  </r>
  <r>
    <x v="0"/>
    <x v="3"/>
    <x v="18"/>
    <x v="63"/>
    <x v="126"/>
    <x v="368"/>
    <x v="9"/>
    <n v="3"/>
    <n v="3"/>
    <n v="3"/>
    <n v="3"/>
    <n v="3"/>
    <n v="3"/>
    <m/>
    <x v="77"/>
    <m/>
  </r>
  <r>
    <x v="0"/>
    <x v="3"/>
    <x v="18"/>
    <x v="63"/>
    <x v="126"/>
    <x v="369"/>
    <x v="3"/>
    <m/>
    <m/>
    <m/>
    <m/>
    <m/>
    <m/>
    <m/>
    <x v="78"/>
    <m/>
  </r>
  <r>
    <x v="0"/>
    <x v="3"/>
    <x v="18"/>
    <x v="63"/>
    <x v="127"/>
    <x v="370"/>
    <x v="3"/>
    <m/>
    <m/>
    <m/>
    <m/>
    <m/>
    <m/>
    <m/>
    <x v="66"/>
    <s v="เริ่มให้บริการปี2560"/>
  </r>
  <r>
    <x v="0"/>
    <x v="3"/>
    <x v="18"/>
    <x v="63"/>
    <x v="127"/>
    <x v="371"/>
    <x v="3"/>
    <m/>
    <m/>
    <m/>
    <m/>
    <m/>
    <m/>
    <m/>
    <x v="69"/>
    <m/>
  </r>
  <r>
    <x v="0"/>
    <x v="3"/>
    <x v="18"/>
    <x v="63"/>
    <x v="127"/>
    <x v="372"/>
    <x v="2"/>
    <n v="16833"/>
    <n v="89580"/>
    <n v="17480"/>
    <n v="17974"/>
    <n v="18776"/>
    <n v="28284"/>
    <m/>
    <x v="67"/>
    <m/>
  </r>
  <r>
    <x v="0"/>
    <x v="3"/>
    <x v="18"/>
    <x v="63"/>
    <x v="127"/>
    <x v="373"/>
    <x v="2"/>
    <n v="2204"/>
    <n v="2123"/>
    <n v="1960"/>
    <m/>
    <m/>
    <m/>
    <m/>
    <x v="74"/>
    <m/>
  </r>
  <r>
    <x v="0"/>
    <x v="3"/>
    <x v="18"/>
    <x v="63"/>
    <x v="127"/>
    <x v="374"/>
    <x v="2"/>
    <n v="2300"/>
    <n v="2000"/>
    <m/>
    <m/>
    <m/>
    <m/>
    <m/>
    <x v="75"/>
    <m/>
  </r>
  <r>
    <x v="0"/>
    <x v="3"/>
    <x v="18"/>
    <x v="63"/>
    <x v="127"/>
    <x v="375"/>
    <x v="3"/>
    <s v="-"/>
    <s v="-"/>
    <s v="-"/>
    <s v="-"/>
    <m/>
    <m/>
    <m/>
    <x v="76"/>
    <m/>
  </r>
  <r>
    <x v="0"/>
    <x v="3"/>
    <x v="18"/>
    <x v="63"/>
    <x v="127"/>
    <x v="376"/>
    <x v="2"/>
    <n v="270"/>
    <n v="250"/>
    <n v="300"/>
    <n v="300"/>
    <n v="330"/>
    <n v="400"/>
    <m/>
    <x v="77"/>
    <m/>
  </r>
  <r>
    <x v="0"/>
    <x v="3"/>
    <x v="18"/>
    <x v="63"/>
    <x v="127"/>
    <x v="377"/>
    <x v="3"/>
    <m/>
    <m/>
    <m/>
    <m/>
    <m/>
    <m/>
    <m/>
    <x v="78"/>
    <m/>
  </r>
  <r>
    <x v="0"/>
    <x v="3"/>
    <x v="18"/>
    <x v="64"/>
    <x v="128"/>
    <x v="378"/>
    <x v="25"/>
    <n v="657000"/>
    <n v="657000"/>
    <n v="651000"/>
    <n v="633000"/>
    <m/>
    <m/>
    <m/>
    <x v="66"/>
    <m/>
  </r>
  <r>
    <x v="0"/>
    <x v="3"/>
    <x v="18"/>
    <x v="64"/>
    <x v="128"/>
    <x v="379"/>
    <x v="3"/>
    <m/>
    <m/>
    <m/>
    <m/>
    <m/>
    <m/>
    <m/>
    <x v="69"/>
    <m/>
  </r>
  <r>
    <x v="0"/>
    <x v="3"/>
    <x v="18"/>
    <x v="64"/>
    <x v="128"/>
    <x v="380"/>
    <x v="25"/>
    <m/>
    <n v="5266816"/>
    <n v="6043399"/>
    <n v="5411950"/>
    <n v="695703"/>
    <n v="1433990"/>
    <m/>
    <x v="67"/>
    <s v="เริ่มมีปี 2558"/>
  </r>
  <r>
    <x v="0"/>
    <x v="3"/>
    <x v="18"/>
    <x v="64"/>
    <x v="128"/>
    <x v="381"/>
    <x v="25"/>
    <n v="800000"/>
    <n v="300000"/>
    <n v="500000"/>
    <m/>
    <m/>
    <m/>
    <m/>
    <x v="74"/>
    <m/>
  </r>
  <r>
    <x v="0"/>
    <x v="3"/>
    <x v="18"/>
    <x v="64"/>
    <x v="128"/>
    <x v="382"/>
    <x v="25"/>
    <n v="86000"/>
    <n v="127842"/>
    <m/>
    <m/>
    <m/>
    <m/>
    <m/>
    <x v="75"/>
    <m/>
  </r>
  <r>
    <x v="0"/>
    <x v="3"/>
    <x v="18"/>
    <x v="64"/>
    <x v="128"/>
    <x v="383"/>
    <x v="25"/>
    <n v="10000"/>
    <n v="15000"/>
    <n v="25000"/>
    <n v="35000"/>
    <n v="5000"/>
    <n v="15000"/>
    <m/>
    <x v="76"/>
    <m/>
  </r>
  <r>
    <x v="0"/>
    <x v="3"/>
    <x v="18"/>
    <x v="64"/>
    <x v="128"/>
    <x v="384"/>
    <x v="25"/>
    <n v="15000"/>
    <n v="18000"/>
    <n v="50000"/>
    <n v="50000"/>
    <n v="50000"/>
    <n v="50000"/>
    <m/>
    <x v="77"/>
    <m/>
  </r>
  <r>
    <x v="0"/>
    <x v="3"/>
    <x v="18"/>
    <x v="64"/>
    <x v="128"/>
    <x v="385"/>
    <x v="3"/>
    <m/>
    <m/>
    <m/>
    <m/>
    <m/>
    <m/>
    <m/>
    <x v="78"/>
    <m/>
  </r>
  <r>
    <x v="0"/>
    <x v="3"/>
    <x v="18"/>
    <x v="64"/>
    <x v="129"/>
    <x v="386"/>
    <x v="9"/>
    <n v="219"/>
    <n v="219"/>
    <n v="217"/>
    <n v="211"/>
    <m/>
    <m/>
    <m/>
    <x v="66"/>
    <m/>
  </r>
  <r>
    <x v="0"/>
    <x v="3"/>
    <x v="18"/>
    <x v="64"/>
    <x v="129"/>
    <x v="387"/>
    <x v="3"/>
    <m/>
    <m/>
    <m/>
    <m/>
    <m/>
    <m/>
    <m/>
    <x v="69"/>
    <m/>
  </r>
  <r>
    <x v="0"/>
    <x v="3"/>
    <x v="18"/>
    <x v="64"/>
    <x v="129"/>
    <x v="388"/>
    <x v="51"/>
    <m/>
    <n v="53"/>
    <n v="53"/>
    <n v="53"/>
    <n v="53"/>
    <n v="53"/>
    <m/>
    <x v="67"/>
    <s v="เริ่มมีปี 2558"/>
  </r>
  <r>
    <x v="0"/>
    <x v="3"/>
    <x v="18"/>
    <x v="64"/>
    <x v="129"/>
    <x v="389"/>
    <x v="9"/>
    <n v="6"/>
    <n v="6"/>
    <n v="6"/>
    <m/>
    <m/>
    <m/>
    <m/>
    <x v="74"/>
    <m/>
  </r>
  <r>
    <x v="0"/>
    <x v="3"/>
    <x v="18"/>
    <x v="64"/>
    <x v="129"/>
    <x v="390"/>
    <x v="52"/>
    <n v="2"/>
    <n v="2"/>
    <n v="2"/>
    <n v="2"/>
    <m/>
    <m/>
    <m/>
    <x v="75"/>
    <m/>
  </r>
  <r>
    <x v="0"/>
    <x v="3"/>
    <x v="18"/>
    <x v="64"/>
    <x v="129"/>
    <x v="391"/>
    <x v="9"/>
    <n v="4"/>
    <n v="6"/>
    <n v="5"/>
    <n v="5"/>
    <n v="4"/>
    <n v="5"/>
    <m/>
    <x v="76"/>
    <m/>
  </r>
  <r>
    <x v="0"/>
    <x v="3"/>
    <x v="18"/>
    <x v="64"/>
    <x v="129"/>
    <x v="392"/>
    <x v="9"/>
    <n v="6"/>
    <n v="6"/>
    <n v="6"/>
    <n v="6"/>
    <n v="6"/>
    <n v="6"/>
    <m/>
    <x v="77"/>
    <m/>
  </r>
  <r>
    <x v="0"/>
    <x v="3"/>
    <x v="18"/>
    <x v="64"/>
    <x v="129"/>
    <x v="393"/>
    <x v="3"/>
    <m/>
    <m/>
    <m/>
    <m/>
    <m/>
    <m/>
    <m/>
    <x v="78"/>
    <m/>
  </r>
  <r>
    <x v="0"/>
    <x v="3"/>
    <x v="18"/>
    <x v="64"/>
    <x v="130"/>
    <x v="394"/>
    <x v="3"/>
    <m/>
    <m/>
    <m/>
    <m/>
    <m/>
    <m/>
    <m/>
    <x v="66"/>
    <m/>
  </r>
  <r>
    <x v="0"/>
    <x v="3"/>
    <x v="18"/>
    <x v="64"/>
    <x v="130"/>
    <x v="395"/>
    <x v="3"/>
    <m/>
    <m/>
    <m/>
    <m/>
    <m/>
    <m/>
    <m/>
    <x v="69"/>
    <m/>
  </r>
  <r>
    <x v="0"/>
    <x v="3"/>
    <x v="18"/>
    <x v="64"/>
    <x v="130"/>
    <x v="396"/>
    <x v="2"/>
    <m/>
    <n v="19759"/>
    <n v="13267"/>
    <n v="15056"/>
    <n v="16871"/>
    <n v="13687"/>
    <m/>
    <x v="67"/>
    <s v="เริ่มมีปี 2558"/>
  </r>
  <r>
    <x v="0"/>
    <x v="3"/>
    <x v="18"/>
    <x v="64"/>
    <x v="130"/>
    <x v="397"/>
    <x v="2"/>
    <n v="2204"/>
    <n v="2123"/>
    <n v="1960"/>
    <m/>
    <m/>
    <m/>
    <m/>
    <x v="74"/>
    <m/>
  </r>
  <r>
    <x v="0"/>
    <x v="3"/>
    <x v="18"/>
    <x v="64"/>
    <x v="130"/>
    <x v="398"/>
    <x v="2"/>
    <n v="420"/>
    <n v="400"/>
    <s v=" 2:03"/>
    <s v=" 2:30"/>
    <m/>
    <m/>
    <m/>
    <x v="75"/>
    <m/>
  </r>
  <r>
    <x v="0"/>
    <x v="3"/>
    <x v="18"/>
    <x v="64"/>
    <x v="130"/>
    <x v="399"/>
    <x v="2"/>
    <n v="920"/>
    <n v="1200"/>
    <n v="1500"/>
    <n v="2500"/>
    <m/>
    <n v="1250"/>
    <m/>
    <x v="76"/>
    <m/>
  </r>
  <r>
    <x v="0"/>
    <x v="3"/>
    <x v="18"/>
    <x v="64"/>
    <x v="130"/>
    <x v="400"/>
    <x v="2"/>
    <n v="1130"/>
    <n v="1700"/>
    <n v="2000"/>
    <n v="2000"/>
    <n v="2200"/>
    <n v="2500"/>
    <m/>
    <x v="77"/>
    <m/>
  </r>
  <r>
    <x v="0"/>
    <x v="3"/>
    <x v="18"/>
    <x v="64"/>
    <x v="130"/>
    <x v="401"/>
    <x v="3"/>
    <m/>
    <m/>
    <m/>
    <m/>
    <m/>
    <m/>
    <m/>
    <x v="78"/>
    <m/>
  </r>
  <r>
    <x v="0"/>
    <x v="3"/>
    <x v="18"/>
    <x v="65"/>
    <x v="131"/>
    <x v="402"/>
    <x v="25"/>
    <n v="1802450"/>
    <n v="2940000"/>
    <m/>
    <m/>
    <n v="30896460"/>
    <n v="29292000"/>
    <m/>
    <x v="82"/>
    <m/>
  </r>
  <r>
    <x v="0"/>
    <x v="3"/>
    <x v="18"/>
    <x v="65"/>
    <x v="132"/>
    <x v="403"/>
    <x v="1"/>
    <n v="8"/>
    <n v="10"/>
    <m/>
    <m/>
    <n v="36"/>
    <n v="88"/>
    <m/>
    <x v="82"/>
    <m/>
  </r>
  <r>
    <x v="0"/>
    <x v="3"/>
    <x v="18"/>
    <x v="65"/>
    <x v="133"/>
    <x v="404"/>
    <x v="9"/>
    <n v="11"/>
    <n v="10"/>
    <m/>
    <m/>
    <n v="15"/>
    <n v="32"/>
    <m/>
    <x v="82"/>
    <m/>
  </r>
  <r>
    <x v="0"/>
    <x v="3"/>
    <x v="18"/>
    <x v="65"/>
    <x v="134"/>
    <x v="405"/>
    <x v="53"/>
    <m/>
    <m/>
    <n v="35"/>
    <m/>
    <m/>
    <m/>
    <m/>
    <x v="66"/>
    <m/>
  </r>
  <r>
    <x v="0"/>
    <x v="3"/>
    <x v="18"/>
    <x v="65"/>
    <x v="134"/>
    <x v="406"/>
    <x v="3"/>
    <m/>
    <m/>
    <m/>
    <m/>
    <m/>
    <m/>
    <m/>
    <x v="69"/>
    <m/>
  </r>
  <r>
    <x v="0"/>
    <x v="3"/>
    <x v="18"/>
    <x v="65"/>
    <x v="134"/>
    <x v="407"/>
    <x v="3"/>
    <m/>
    <m/>
    <m/>
    <m/>
    <m/>
    <m/>
    <m/>
    <x v="67"/>
    <m/>
  </r>
  <r>
    <x v="0"/>
    <x v="3"/>
    <x v="18"/>
    <x v="65"/>
    <x v="134"/>
    <x v="408"/>
    <x v="3"/>
    <m/>
    <m/>
    <m/>
    <m/>
    <m/>
    <m/>
    <m/>
    <x v="74"/>
    <m/>
  </r>
  <r>
    <x v="0"/>
    <x v="3"/>
    <x v="18"/>
    <x v="65"/>
    <x v="134"/>
    <x v="409"/>
    <x v="54"/>
    <n v="8.5416666666666655E-2"/>
    <n v="4.3750000000000004E-2"/>
    <m/>
    <m/>
    <m/>
    <m/>
    <m/>
    <x v="75"/>
    <m/>
  </r>
  <r>
    <x v="0"/>
    <x v="3"/>
    <x v="18"/>
    <x v="65"/>
    <x v="134"/>
    <x v="410"/>
    <x v="2"/>
    <n v="86"/>
    <n v="89"/>
    <n v="105"/>
    <n v="100"/>
    <m/>
    <m/>
    <m/>
    <x v="76"/>
    <m/>
  </r>
  <r>
    <x v="0"/>
    <x v="3"/>
    <x v="18"/>
    <x v="65"/>
    <x v="134"/>
    <x v="411"/>
    <x v="3"/>
    <m/>
    <m/>
    <m/>
    <m/>
    <m/>
    <m/>
    <m/>
    <x v="77"/>
    <m/>
  </r>
  <r>
    <x v="0"/>
    <x v="3"/>
    <x v="18"/>
    <x v="65"/>
    <x v="134"/>
    <x v="412"/>
    <x v="3"/>
    <m/>
    <m/>
    <m/>
    <m/>
    <m/>
    <m/>
    <m/>
    <x v="78"/>
    <m/>
  </r>
  <r>
    <x v="0"/>
    <x v="3"/>
    <x v="18"/>
    <x v="65"/>
    <x v="134"/>
    <x v="413"/>
    <x v="3"/>
    <m/>
    <m/>
    <m/>
    <m/>
    <m/>
    <m/>
    <m/>
    <x v="83"/>
    <m/>
  </r>
  <r>
    <x v="0"/>
    <x v="3"/>
    <x v="18"/>
    <x v="65"/>
    <x v="134"/>
    <x v="414"/>
    <x v="3"/>
    <m/>
    <m/>
    <m/>
    <n v="7"/>
    <m/>
    <m/>
    <m/>
    <x v="71"/>
    <m/>
  </r>
  <r>
    <x v="0"/>
    <x v="3"/>
    <x v="18"/>
    <x v="65"/>
    <x v="135"/>
    <x v="415"/>
    <x v="55"/>
    <n v="2"/>
    <n v="1"/>
    <n v="2"/>
    <m/>
    <m/>
    <m/>
    <m/>
    <x v="74"/>
    <m/>
  </r>
  <r>
    <x v="0"/>
    <x v="3"/>
    <x v="18"/>
    <x v="65"/>
    <x v="135"/>
    <x v="416"/>
    <x v="14"/>
    <n v="3"/>
    <n v="3"/>
    <m/>
    <m/>
    <m/>
    <m/>
    <m/>
    <x v="75"/>
    <m/>
  </r>
  <r>
    <x v="0"/>
    <x v="3"/>
    <x v="18"/>
    <x v="65"/>
    <x v="135"/>
    <x v="417"/>
    <x v="14"/>
    <n v="2"/>
    <n v="2"/>
    <n v="3"/>
    <n v="10"/>
    <n v="1"/>
    <n v="1"/>
    <m/>
    <x v="76"/>
    <m/>
  </r>
  <r>
    <x v="0"/>
    <x v="3"/>
    <x v="18"/>
    <x v="65"/>
    <x v="135"/>
    <x v="418"/>
    <x v="3"/>
    <n v="6"/>
    <n v="6"/>
    <n v="5"/>
    <n v="5"/>
    <n v="5"/>
    <n v="6"/>
    <m/>
    <x v="77"/>
    <m/>
  </r>
  <r>
    <x v="0"/>
    <x v="3"/>
    <x v="18"/>
    <x v="65"/>
    <x v="135"/>
    <x v="419"/>
    <x v="3"/>
    <m/>
    <m/>
    <m/>
    <m/>
    <m/>
    <m/>
    <m/>
    <x v="78"/>
    <m/>
  </r>
  <r>
    <x v="0"/>
    <x v="3"/>
    <x v="18"/>
    <x v="65"/>
    <x v="135"/>
    <x v="420"/>
    <x v="3"/>
    <m/>
    <m/>
    <m/>
    <m/>
    <m/>
    <m/>
    <m/>
    <x v="83"/>
    <m/>
  </r>
  <r>
    <x v="0"/>
    <x v="3"/>
    <x v="18"/>
    <x v="65"/>
    <x v="135"/>
    <x v="421"/>
    <x v="3"/>
    <m/>
    <m/>
    <m/>
    <m/>
    <m/>
    <m/>
    <m/>
    <x v="71"/>
    <m/>
  </r>
  <r>
    <x v="0"/>
    <x v="3"/>
    <x v="18"/>
    <x v="66"/>
    <x v="136"/>
    <x v="422"/>
    <x v="3"/>
    <m/>
    <m/>
    <m/>
    <m/>
    <m/>
    <m/>
    <m/>
    <x v="84"/>
    <s v="* ส่งข้อมูลเป็นไฟล์รวมไม่สามารถแยกได้"/>
  </r>
  <r>
    <x v="0"/>
    <x v="3"/>
    <x v="18"/>
    <x v="66"/>
    <x v="136"/>
    <x v="422"/>
    <x v="25"/>
    <n v="3755400"/>
    <n v="2771500"/>
    <n v="1861200"/>
    <n v="2133800"/>
    <n v="2133800"/>
    <n v="1707460"/>
    <m/>
    <x v="19"/>
    <m/>
  </r>
  <r>
    <x v="0"/>
    <x v="3"/>
    <x v="18"/>
    <x v="66"/>
    <x v="137"/>
    <x v="423"/>
    <x v="3"/>
    <n v="1"/>
    <n v="2"/>
    <n v="2"/>
    <n v="8"/>
    <n v="1"/>
    <n v="3"/>
    <m/>
    <x v="85"/>
    <m/>
  </r>
  <r>
    <x v="0"/>
    <x v="3"/>
    <x v="18"/>
    <x v="66"/>
    <x v="137"/>
    <x v="423"/>
    <x v="56"/>
    <n v="5"/>
    <n v="5"/>
    <n v="5"/>
    <n v="15"/>
    <n v="15"/>
    <n v="13"/>
    <m/>
    <x v="86"/>
    <m/>
  </r>
  <r>
    <x v="0"/>
    <x v="3"/>
    <x v="18"/>
    <x v="66"/>
    <x v="138"/>
    <x v="424"/>
    <x v="2"/>
    <n v="250"/>
    <n v="150"/>
    <n v="230"/>
    <n v="354"/>
    <n v="5000"/>
    <n v="470"/>
    <m/>
    <x v="85"/>
    <m/>
  </r>
  <r>
    <x v="0"/>
    <x v="3"/>
    <x v="18"/>
    <x v="66"/>
    <x v="138"/>
    <x v="424"/>
    <x v="2"/>
    <n v="250000"/>
    <n v="250000"/>
    <n v="250000"/>
    <n v="25000"/>
    <n v="26000"/>
    <n v="24500"/>
    <m/>
    <x v="86"/>
    <m/>
  </r>
  <r>
    <x v="0"/>
    <x v="3"/>
    <x v="18"/>
    <x v="67"/>
    <x v="139"/>
    <x v="425"/>
    <x v="2"/>
    <n v="140"/>
    <n v="130"/>
    <n v="665"/>
    <n v="230"/>
    <n v="240"/>
    <n v="260"/>
    <m/>
    <x v="87"/>
    <m/>
  </r>
  <r>
    <x v="0"/>
    <x v="3"/>
    <x v="18"/>
    <x v="68"/>
    <x v="140"/>
    <x v="426"/>
    <x v="25"/>
    <n v="17200"/>
    <n v="15480"/>
    <n v="47085"/>
    <n v="29825"/>
    <m/>
    <m/>
    <m/>
    <x v="88"/>
    <m/>
  </r>
  <r>
    <x v="0"/>
    <x v="3"/>
    <x v="18"/>
    <x v="68"/>
    <x v="140"/>
    <x v="426"/>
    <x v="3"/>
    <m/>
    <m/>
    <m/>
    <n v="500000"/>
    <m/>
    <m/>
    <m/>
    <x v="71"/>
    <m/>
  </r>
  <r>
    <x v="0"/>
    <x v="3"/>
    <x v="18"/>
    <x v="68"/>
    <x v="141"/>
    <x v="427"/>
    <x v="13"/>
    <n v="1"/>
    <n v="1"/>
    <n v="2"/>
    <n v="10"/>
    <m/>
    <m/>
    <m/>
    <x v="71"/>
    <m/>
  </r>
  <r>
    <x v="0"/>
    <x v="3"/>
    <x v="18"/>
    <x v="68"/>
    <x v="141"/>
    <x v="427"/>
    <x v="13"/>
    <n v="8"/>
    <n v="7"/>
    <m/>
    <n v="7"/>
    <m/>
    <m/>
    <m/>
    <x v="88"/>
    <m/>
  </r>
  <r>
    <x v="0"/>
    <x v="3"/>
    <x v="18"/>
    <x v="68"/>
    <x v="142"/>
    <x v="428"/>
    <x v="2"/>
    <n v="120"/>
    <n v="80"/>
    <n v="160"/>
    <n v="800"/>
    <m/>
    <m/>
    <m/>
    <x v="71"/>
    <m/>
  </r>
  <r>
    <x v="0"/>
    <x v="3"/>
    <x v="18"/>
    <x v="68"/>
    <x v="142"/>
    <x v="428"/>
    <x v="2"/>
    <n v="203"/>
    <n v="219"/>
    <n v="246"/>
    <n v="240"/>
    <m/>
    <m/>
    <m/>
    <x v="88"/>
    <m/>
  </r>
  <r>
    <x v="0"/>
    <x v="3"/>
    <x v="18"/>
    <x v="69"/>
    <x v="143"/>
    <x v="429"/>
    <x v="14"/>
    <n v="5"/>
    <n v="3"/>
    <n v="5"/>
    <n v="7"/>
    <m/>
    <m/>
    <m/>
    <x v="71"/>
    <m/>
  </r>
  <r>
    <x v="0"/>
    <x v="3"/>
    <x v="18"/>
    <x v="69"/>
    <x v="143"/>
    <x v="430"/>
    <x v="2"/>
    <n v="340"/>
    <n v="400"/>
    <n v="415"/>
    <n v="500"/>
    <m/>
    <m/>
    <m/>
    <x v="71"/>
    <m/>
  </r>
  <r>
    <x v="0"/>
    <x v="3"/>
    <x v="19"/>
    <x v="70"/>
    <x v="144"/>
    <x v="431"/>
    <x v="13"/>
    <n v="8"/>
    <n v="5"/>
    <n v="133"/>
    <n v="5"/>
    <n v="10"/>
    <n v="22"/>
    <m/>
    <x v="87"/>
    <m/>
  </r>
  <r>
    <x v="0"/>
    <x v="3"/>
    <x v="19"/>
    <x v="70"/>
    <x v="145"/>
    <x v="432"/>
    <x v="2"/>
    <n v="240"/>
    <n v="230"/>
    <n v="2660"/>
    <n v="250"/>
    <n v="500"/>
    <n v="1100"/>
    <m/>
    <x v="87"/>
    <m/>
  </r>
  <r>
    <x v="0"/>
    <x v="3"/>
    <x v="19"/>
    <x v="71"/>
    <x v="146"/>
    <x v="433"/>
    <x v="13"/>
    <n v="1"/>
    <n v="3"/>
    <n v="2"/>
    <n v="3"/>
    <n v="5"/>
    <n v="3"/>
    <m/>
    <x v="87"/>
    <m/>
  </r>
  <r>
    <x v="0"/>
    <x v="3"/>
    <x v="19"/>
    <x v="71"/>
    <x v="147"/>
    <x v="434"/>
    <x v="2"/>
    <n v="80"/>
    <n v="80"/>
    <n v="80"/>
    <n v="120"/>
    <n v="150"/>
    <n v="120"/>
    <m/>
    <x v="87"/>
    <m/>
  </r>
  <r>
    <x v="0"/>
    <x v="3"/>
    <x v="19"/>
    <x v="71"/>
    <x v="148"/>
    <x v="435"/>
    <x v="57"/>
    <n v="8"/>
    <n v="2"/>
    <n v="8"/>
    <n v="79"/>
    <n v="45"/>
    <n v="124"/>
    <m/>
    <x v="8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13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9:B159" firstHeaderRow="1" firstDataRow="1" firstDataCol="1"/>
  <pivotFields count="16">
    <pivotField showAll="0">
      <items count="2">
        <item x="0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>
      <items count="59">
        <item x="55"/>
        <item x="48"/>
        <item x="33"/>
        <item x="1"/>
        <item x="49"/>
        <item x="42"/>
        <item x="44"/>
        <item x="22"/>
        <item x="2"/>
        <item x="13"/>
        <item x="56"/>
        <item x="39"/>
        <item x="8"/>
        <item x="17"/>
        <item x="14"/>
        <item x="12"/>
        <item x="50"/>
        <item x="11"/>
        <item x="5"/>
        <item x="47"/>
        <item x="40"/>
        <item x="41"/>
        <item x="4"/>
        <item x="28"/>
        <item x="31"/>
        <item x="51"/>
        <item x="23"/>
        <item x="16"/>
        <item x="25"/>
        <item x="34"/>
        <item x="35"/>
        <item x="19"/>
        <item x="36"/>
        <item x="32"/>
        <item x="52"/>
        <item x="46"/>
        <item x="7"/>
        <item x="15"/>
        <item x="38"/>
        <item x="6"/>
        <item x="43"/>
        <item x="53"/>
        <item x="30"/>
        <item x="20"/>
        <item x="18"/>
        <item x="45"/>
        <item x="37"/>
        <item x="0"/>
        <item x="21"/>
        <item x="54"/>
        <item x="27"/>
        <item x="57"/>
        <item x="10"/>
        <item x="29"/>
        <item x="9"/>
        <item x="26"/>
        <item x="2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0">
        <item x="72"/>
        <item x="3"/>
        <item x="36"/>
        <item x="15"/>
        <item x="49"/>
        <item x="38"/>
        <item x="33"/>
        <item x="35"/>
        <item x="58"/>
        <item x="8"/>
        <item x="4"/>
        <item x="65"/>
        <item x="75"/>
        <item x="77"/>
        <item x="78"/>
        <item x="74"/>
        <item x="76"/>
        <item x="88"/>
        <item x="18"/>
        <item x="30"/>
        <item x="50"/>
        <item x="56"/>
        <item x="57"/>
        <item x="54"/>
        <item x="21"/>
        <item x="22"/>
        <item x="17"/>
        <item x="20"/>
        <item x="55"/>
        <item x="83"/>
        <item x="79"/>
        <item x="80"/>
        <item x="53"/>
        <item x="60"/>
        <item x="11"/>
        <item x="19"/>
        <item x="86"/>
        <item x="12"/>
        <item x="52"/>
        <item x="9"/>
        <item x="34"/>
        <item x="66"/>
        <item x="68"/>
        <item x="69"/>
        <item x="81"/>
        <item x="31"/>
        <item x="32"/>
        <item x="29"/>
        <item x="10"/>
        <item x="26"/>
        <item x="0"/>
        <item x="14"/>
        <item x="27"/>
        <item x="47"/>
        <item x="46"/>
        <item x="25"/>
        <item x="7"/>
        <item x="48"/>
        <item x="87"/>
        <item x="71"/>
        <item x="51"/>
        <item x="59"/>
        <item x="13"/>
        <item x="82"/>
        <item x="28"/>
        <item x="67"/>
        <item x="73"/>
        <item x="1"/>
        <item x="84"/>
        <item x="2"/>
        <item x="16"/>
        <item x="61"/>
        <item x="85"/>
        <item x="70"/>
        <item x="37"/>
        <item x="5"/>
        <item x="6"/>
        <item x="64"/>
        <item x="63"/>
        <item x="23"/>
        <item x="24"/>
        <item x="44"/>
        <item x="45"/>
        <item x="43"/>
        <item x="39"/>
        <item x="41"/>
        <item x="40"/>
        <item x="42"/>
        <item x="62"/>
        <item t="default"/>
      </items>
    </pivotField>
    <pivotField showAll="0"/>
  </pivotFields>
  <rowFields count="1">
    <field x="14"/>
  </rowFields>
  <rowItems count="9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12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67" firstHeaderRow="1" firstDataRow="1" firstDataCol="1"/>
  <pivotFields count="16">
    <pivotField showAll="0">
      <items count="2">
        <item x="0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59">
        <item x="55"/>
        <item x="48"/>
        <item x="33"/>
        <item x="1"/>
        <item x="49"/>
        <item x="42"/>
        <item x="44"/>
        <item x="22"/>
        <item x="2"/>
        <item x="13"/>
        <item x="56"/>
        <item x="39"/>
        <item x="8"/>
        <item x="17"/>
        <item x="14"/>
        <item x="12"/>
        <item x="50"/>
        <item x="11"/>
        <item x="5"/>
        <item x="47"/>
        <item x="40"/>
        <item x="41"/>
        <item x="4"/>
        <item x="28"/>
        <item x="31"/>
        <item x="51"/>
        <item x="23"/>
        <item x="16"/>
        <item x="25"/>
        <item x="34"/>
        <item x="35"/>
        <item x="19"/>
        <item x="36"/>
        <item x="32"/>
        <item x="52"/>
        <item x="46"/>
        <item x="7"/>
        <item x="15"/>
        <item x="38"/>
        <item x="6"/>
        <item x="43"/>
        <item x="53"/>
        <item x="30"/>
        <item x="20"/>
        <item x="18"/>
        <item x="45"/>
        <item x="37"/>
        <item x="0"/>
        <item x="21"/>
        <item x="54"/>
        <item x="27"/>
        <item x="57"/>
        <item x="10"/>
        <item x="29"/>
        <item x="9"/>
        <item x="26"/>
        <item x="2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>
      <items count="2"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14" cacheId="5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442" firstHeaderRow="1" firstDataRow="1" firstDataCol="1"/>
  <pivotFields count="16">
    <pivotField showAll="0">
      <items count="2"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>
      <items count="21">
        <item x="0"/>
        <item x="11"/>
        <item x="1"/>
        <item x="12"/>
        <item x="2"/>
        <item x="13"/>
        <item x="3"/>
        <item x="14"/>
        <item x="4"/>
        <item x="15"/>
        <item x="16"/>
        <item x="17"/>
        <item x="5"/>
        <item x="18"/>
        <item x="19"/>
        <item x="6"/>
        <item x="7"/>
        <item x="8"/>
        <item x="9"/>
        <item x="10"/>
        <item t="default"/>
      </items>
    </pivotField>
    <pivotField showAll="0">
      <items count="73">
        <item x="25"/>
        <item x="41"/>
        <item x="0"/>
        <item x="50"/>
        <item x="9"/>
        <item x="34"/>
        <item x="67"/>
        <item x="10"/>
        <item x="35"/>
        <item x="51"/>
        <item x="68"/>
        <item x="52"/>
        <item x="11"/>
        <item x="36"/>
        <item x="69"/>
        <item x="12"/>
        <item x="53"/>
        <item x="37"/>
        <item x="70"/>
        <item x="13"/>
        <item x="71"/>
        <item x="38"/>
        <item x="54"/>
        <item x="14"/>
        <item x="55"/>
        <item x="39"/>
        <item x="15"/>
        <item x="56"/>
        <item x="40"/>
        <item x="16"/>
        <item x="57"/>
        <item x="17"/>
        <item x="18"/>
        <item x="58"/>
        <item x="42"/>
        <item x="59"/>
        <item x="1"/>
        <item x="26"/>
        <item x="19"/>
        <item x="20"/>
        <item x="21"/>
        <item x="22"/>
        <item x="23"/>
        <item x="24"/>
        <item x="43"/>
        <item x="27"/>
        <item x="2"/>
        <item x="60"/>
        <item x="44"/>
        <item x="61"/>
        <item x="28"/>
        <item x="3"/>
        <item x="45"/>
        <item x="4"/>
        <item x="29"/>
        <item x="62"/>
        <item x="5"/>
        <item x="46"/>
        <item x="30"/>
        <item x="63"/>
        <item x="31"/>
        <item x="47"/>
        <item x="64"/>
        <item x="6"/>
        <item x="48"/>
        <item x="7"/>
        <item x="65"/>
        <item x="32"/>
        <item x="49"/>
        <item x="8"/>
        <item x="33"/>
        <item x="66"/>
        <item t="default"/>
      </items>
    </pivotField>
    <pivotField showAll="0">
      <items count="150">
        <item x="83"/>
        <item x="107"/>
        <item x="0"/>
        <item x="32"/>
        <item x="1"/>
        <item x="108"/>
        <item x="33"/>
        <item x="109"/>
        <item x="34"/>
        <item x="35"/>
        <item x="36"/>
        <item x="37"/>
        <item x="98"/>
        <item x="73"/>
        <item x="139"/>
        <item x="13"/>
        <item x="99"/>
        <item x="140"/>
        <item x="74"/>
        <item x="14"/>
        <item x="141"/>
        <item x="142"/>
        <item x="100"/>
        <item x="143"/>
        <item x="75"/>
        <item x="15"/>
        <item x="101"/>
        <item x="16"/>
        <item x="144"/>
        <item x="76"/>
        <item x="145"/>
        <item x="102"/>
        <item x="77"/>
        <item x="103"/>
        <item x="146"/>
        <item x="78"/>
        <item x="17"/>
        <item x="18"/>
        <item x="147"/>
        <item x="148"/>
        <item x="104"/>
        <item x="79"/>
        <item x="19"/>
        <item x="80"/>
        <item x="105"/>
        <item x="20"/>
        <item x="81"/>
        <item x="82"/>
        <item x="106"/>
        <item x="21"/>
        <item x="22"/>
        <item x="23"/>
        <item x="24"/>
        <item x="25"/>
        <item x="84"/>
        <item x="110"/>
        <item x="2"/>
        <item x="38"/>
        <item x="111"/>
        <item x="39"/>
        <item x="112"/>
        <item x="40"/>
        <item x="113"/>
        <item x="41"/>
        <item x="114"/>
        <item x="42"/>
        <item x="43"/>
        <item x="26"/>
        <item x="27"/>
        <item x="28"/>
        <item x="29"/>
        <item x="30"/>
        <item x="31"/>
        <item x="115"/>
        <item x="44"/>
        <item x="3"/>
        <item x="85"/>
        <item x="116"/>
        <item x="45"/>
        <item x="117"/>
        <item x="46"/>
        <item x="47"/>
        <item x="48"/>
        <item x="49"/>
        <item x="118"/>
        <item x="50"/>
        <item x="4"/>
        <item x="86"/>
        <item x="119"/>
        <item x="51"/>
        <item x="87"/>
        <item x="88"/>
        <item x="120"/>
        <item x="52"/>
        <item x="53"/>
        <item x="121"/>
        <item x="54"/>
        <item x="5"/>
        <item x="89"/>
        <item x="90"/>
        <item x="122"/>
        <item x="55"/>
        <item x="123"/>
        <item x="124"/>
        <item x="91"/>
        <item x="125"/>
        <item x="56"/>
        <item x="6"/>
        <item x="57"/>
        <item x="126"/>
        <item x="58"/>
        <item x="127"/>
        <item x="59"/>
        <item x="128"/>
        <item x="60"/>
        <item x="92"/>
        <item x="7"/>
        <item x="93"/>
        <item x="61"/>
        <item x="129"/>
        <item x="130"/>
        <item x="62"/>
        <item x="63"/>
        <item x="64"/>
        <item x="65"/>
        <item x="94"/>
        <item x="131"/>
        <item x="66"/>
        <item x="8"/>
        <item x="132"/>
        <item x="67"/>
        <item x="9"/>
        <item x="133"/>
        <item x="134"/>
        <item x="135"/>
        <item x="95"/>
        <item x="136"/>
        <item x="68"/>
        <item x="10"/>
        <item x="96"/>
        <item x="137"/>
        <item x="11"/>
        <item x="69"/>
        <item x="138"/>
        <item x="97"/>
        <item x="70"/>
        <item x="12"/>
        <item x="71"/>
        <item x="72"/>
        <item t="default"/>
      </items>
    </pivotField>
    <pivotField axis="axisRow" dataField="1" showAll="0">
      <items count="437">
        <item x="173"/>
        <item x="174"/>
        <item x="156"/>
        <item x="157"/>
        <item x="154"/>
        <item x="151"/>
        <item x="152"/>
        <item x="153"/>
        <item x="250"/>
        <item x="249"/>
        <item x="251"/>
        <item x="155"/>
        <item x="63"/>
        <item x="150"/>
        <item x="208"/>
        <item x="65"/>
        <item x="61"/>
        <item x="265"/>
        <item x="264"/>
        <item x="134"/>
        <item x="292"/>
        <item x="293"/>
        <item x="294"/>
        <item x="298"/>
        <item x="295"/>
        <item x="296"/>
        <item x="299"/>
        <item x="297"/>
        <item x="300"/>
        <item x="291"/>
        <item x="38"/>
        <item x="92"/>
        <item x="114"/>
        <item x="116"/>
        <item x="118"/>
        <item x="115"/>
        <item x="117"/>
        <item x="269"/>
        <item x="200"/>
        <item x="86"/>
        <item x="0"/>
        <item x="270"/>
        <item x="89"/>
        <item x="271"/>
        <item x="90"/>
        <item x="93"/>
        <item x="98"/>
        <item x="102"/>
        <item x="105"/>
        <item x="1"/>
        <item x="272"/>
        <item x="2"/>
        <item x="106"/>
        <item x="273"/>
        <item x="109"/>
        <item x="110"/>
        <item x="111"/>
        <item x="112"/>
        <item x="113"/>
        <item x="119"/>
        <item x="189"/>
        <item x="31"/>
        <item x="425"/>
        <item x="239"/>
        <item x="32"/>
        <item x="33"/>
        <item x="426"/>
        <item x="45"/>
        <item x="244"/>
        <item x="190"/>
        <item x="46"/>
        <item x="427"/>
        <item x="428"/>
        <item x="191"/>
        <item x="429"/>
        <item x="245"/>
        <item x="47"/>
        <item x="246"/>
        <item x="430"/>
        <item x="48"/>
        <item x="49"/>
        <item x="192"/>
        <item x="431"/>
        <item x="50"/>
        <item x="247"/>
        <item x="51"/>
        <item x="248"/>
        <item x="252"/>
        <item x="253"/>
        <item x="432"/>
        <item x="256"/>
        <item x="193"/>
        <item x="433"/>
        <item x="194"/>
        <item x="52"/>
        <item x="257"/>
        <item x="258"/>
        <item x="259"/>
        <item x="260"/>
        <item x="434"/>
        <item x="53"/>
        <item x="435"/>
        <item x="54"/>
        <item x="261"/>
        <item x="195"/>
        <item x="196"/>
        <item x="55"/>
        <item x="262"/>
        <item x="197"/>
        <item x="263"/>
        <item x="198"/>
        <item x="56"/>
        <item x="57"/>
        <item x="60"/>
        <item x="199"/>
        <item x="69"/>
        <item x="266"/>
        <item x="267"/>
        <item x="268"/>
        <item x="70"/>
        <item x="71"/>
        <item x="72"/>
        <item x="73"/>
        <item x="74"/>
        <item x="75"/>
        <item x="76"/>
        <item x="77"/>
        <item x="78"/>
        <item x="201"/>
        <item x="274"/>
        <item x="133"/>
        <item x="3"/>
        <item x="202"/>
        <item x="275"/>
        <item x="276"/>
        <item x="135"/>
        <item x="136"/>
        <item x="277"/>
        <item x="137"/>
        <item x="282"/>
        <item x="138"/>
        <item x="283"/>
        <item x="139"/>
        <item x="140"/>
        <item x="79"/>
        <item x="80"/>
        <item x="81"/>
        <item x="82"/>
        <item x="83"/>
        <item x="84"/>
        <item x="85"/>
        <item x="284"/>
        <item x="141"/>
        <item x="4"/>
        <item x="204"/>
        <item x="205"/>
        <item x="206"/>
        <item x="211"/>
        <item x="212"/>
        <item x="142"/>
        <item x="285"/>
        <item x="143"/>
        <item x="286"/>
        <item x="290"/>
        <item x="144"/>
        <item x="301"/>
        <item x="145"/>
        <item x="146"/>
        <item x="147"/>
        <item x="148"/>
        <item x="149"/>
        <item x="303"/>
        <item x="306"/>
        <item x="308"/>
        <item x="309"/>
        <item x="305"/>
        <item x="307"/>
        <item x="304"/>
        <item x="302"/>
        <item x="5"/>
        <item x="216"/>
        <item x="158"/>
        <item x="217"/>
        <item x="218"/>
        <item x="310"/>
        <item x="314"/>
        <item x="316"/>
        <item x="317"/>
        <item x="313"/>
        <item x="315"/>
        <item x="311"/>
        <item x="312"/>
        <item x="219"/>
        <item x="159"/>
        <item x="160"/>
        <item x="220"/>
        <item x="318"/>
        <item x="322"/>
        <item x="324"/>
        <item x="325"/>
        <item x="321"/>
        <item x="323"/>
        <item x="319"/>
        <item x="320"/>
        <item x="161"/>
        <item x="162"/>
        <item x="163"/>
        <item x="326"/>
        <item x="330"/>
        <item x="332"/>
        <item x="333"/>
        <item x="329"/>
        <item x="331"/>
        <item x="327"/>
        <item x="328"/>
        <item x="221"/>
        <item x="6"/>
        <item x="7"/>
        <item x="8"/>
        <item x="9"/>
        <item x="222"/>
        <item x="334"/>
        <item x="338"/>
        <item x="340"/>
        <item x="341"/>
        <item x="337"/>
        <item x="339"/>
        <item x="335"/>
        <item x="336"/>
        <item x="223"/>
        <item x="342"/>
        <item x="346"/>
        <item x="348"/>
        <item x="349"/>
        <item x="345"/>
        <item x="347"/>
        <item x="343"/>
        <item x="344"/>
        <item x="350"/>
        <item x="351"/>
        <item x="352"/>
        <item x="353"/>
        <item x="355"/>
        <item x="358"/>
        <item x="360"/>
        <item x="361"/>
        <item x="357"/>
        <item x="359"/>
        <item x="356"/>
        <item x="354"/>
        <item x="165"/>
        <item x="224"/>
        <item x="10"/>
        <item x="225"/>
        <item x="11"/>
        <item x="166"/>
        <item x="362"/>
        <item x="366"/>
        <item x="368"/>
        <item x="369"/>
        <item x="365"/>
        <item x="367"/>
        <item x="363"/>
        <item x="364"/>
        <item x="167"/>
        <item x="370"/>
        <item x="374"/>
        <item x="376"/>
        <item x="377"/>
        <item x="373"/>
        <item x="375"/>
        <item x="371"/>
        <item x="372"/>
        <item x="168"/>
        <item x="378"/>
        <item x="382"/>
        <item x="384"/>
        <item x="385"/>
        <item x="381"/>
        <item x="383"/>
        <item x="379"/>
        <item x="380"/>
        <item x="169"/>
        <item x="12"/>
        <item x="226"/>
        <item x="13"/>
        <item x="227"/>
        <item x="228"/>
        <item x="14"/>
        <item x="170"/>
        <item x="386"/>
        <item x="390"/>
        <item x="392"/>
        <item x="393"/>
        <item x="389"/>
        <item x="391"/>
        <item x="387"/>
        <item x="388"/>
        <item x="229"/>
        <item x="230"/>
        <item x="231"/>
        <item x="394"/>
        <item x="398"/>
        <item x="400"/>
        <item x="401"/>
        <item x="397"/>
        <item x="399"/>
        <item x="395"/>
        <item x="396"/>
        <item x="171"/>
        <item x="172"/>
        <item x="175"/>
        <item x="176"/>
        <item x="402"/>
        <item x="15"/>
        <item x="177"/>
        <item x="16"/>
        <item x="403"/>
        <item x="17"/>
        <item x="178"/>
        <item x="18"/>
        <item x="19"/>
        <item x="20"/>
        <item x="404"/>
        <item x="411"/>
        <item x="412"/>
        <item x="410"/>
        <item x="413"/>
        <item x="414"/>
        <item x="405"/>
        <item x="409"/>
        <item x="408"/>
        <item x="406"/>
        <item x="407"/>
        <item x="415"/>
        <item x="416"/>
        <item x="418"/>
        <item x="419"/>
        <item x="417"/>
        <item x="420"/>
        <item x="421"/>
        <item x="179"/>
        <item x="422"/>
        <item x="21"/>
        <item x="233"/>
        <item x="22"/>
        <item x="180"/>
        <item x="234"/>
        <item x="235"/>
        <item x="181"/>
        <item x="423"/>
        <item x="23"/>
        <item x="236"/>
        <item x="24"/>
        <item x="237"/>
        <item x="238"/>
        <item x="424"/>
        <item x="25"/>
        <item x="182"/>
        <item x="26"/>
        <item x="27"/>
        <item x="28"/>
        <item x="29"/>
        <item x="30"/>
        <item x="183"/>
        <item x="188"/>
        <item x="164"/>
        <item x="203"/>
        <item x="287"/>
        <item x="288"/>
        <item x="289"/>
        <item x="59"/>
        <item x="58"/>
        <item x="37"/>
        <item x="36"/>
        <item x="35"/>
        <item x="43"/>
        <item x="34"/>
        <item x="40"/>
        <item x="44"/>
        <item x="41"/>
        <item x="42"/>
        <item x="39"/>
        <item x="88"/>
        <item x="87"/>
        <item x="91"/>
        <item x="96"/>
        <item x="95"/>
        <item x="97"/>
        <item x="94"/>
        <item x="279"/>
        <item x="280"/>
        <item x="278"/>
        <item x="281"/>
        <item x="240"/>
        <item x="241"/>
        <item x="242"/>
        <item x="243"/>
        <item x="99"/>
        <item x="101"/>
        <item x="100"/>
        <item x="207"/>
        <item x="210"/>
        <item x="209"/>
        <item x="215"/>
        <item x="213"/>
        <item x="214"/>
        <item x="255"/>
        <item x="254"/>
        <item x="184"/>
        <item x="185"/>
        <item x="186"/>
        <item x="187"/>
        <item x="66"/>
        <item x="67"/>
        <item x="68"/>
        <item x="62"/>
        <item x="64"/>
        <item x="123"/>
        <item x="131"/>
        <item x="122"/>
        <item x="127"/>
        <item x="124"/>
        <item x="130"/>
        <item x="121"/>
        <item x="128"/>
        <item x="120"/>
        <item x="126"/>
        <item x="125"/>
        <item x="129"/>
        <item x="132"/>
        <item x="104"/>
        <item x="103"/>
        <item x="108"/>
        <item x="107"/>
        <item x="23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441">
    <i>
      <x/>
    </i>
    <i r="1">
      <x v="12"/>
    </i>
    <i r="1">
      <x v="15"/>
    </i>
    <i r="1">
      <x v="16"/>
    </i>
    <i r="1">
      <x v="30"/>
    </i>
    <i r="1">
      <x v="40"/>
    </i>
    <i r="1">
      <x v="49"/>
    </i>
    <i r="1">
      <x v="51"/>
    </i>
    <i r="1">
      <x v="61"/>
    </i>
    <i r="1">
      <x v="64"/>
    </i>
    <i r="1">
      <x v="65"/>
    </i>
    <i r="1">
      <x v="67"/>
    </i>
    <i r="1">
      <x v="70"/>
    </i>
    <i r="1">
      <x v="76"/>
    </i>
    <i r="1">
      <x v="79"/>
    </i>
    <i r="1">
      <x v="80"/>
    </i>
    <i r="1">
      <x v="83"/>
    </i>
    <i r="1">
      <x v="85"/>
    </i>
    <i r="1">
      <x v="94"/>
    </i>
    <i r="1">
      <x v="100"/>
    </i>
    <i r="1">
      <x v="102"/>
    </i>
    <i r="1">
      <x v="106"/>
    </i>
    <i r="1">
      <x v="111"/>
    </i>
    <i r="1">
      <x v="112"/>
    </i>
    <i r="1">
      <x v="113"/>
    </i>
    <i r="1">
      <x v="115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31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3"/>
    </i>
    <i r="1">
      <x v="179"/>
    </i>
    <i r="1">
      <x v="216"/>
    </i>
    <i r="1">
      <x v="217"/>
    </i>
    <i r="1">
      <x v="218"/>
    </i>
    <i r="1">
      <x v="219"/>
    </i>
    <i r="1">
      <x v="252"/>
    </i>
    <i r="1">
      <x v="254"/>
    </i>
    <i r="1">
      <x v="283"/>
    </i>
    <i r="1">
      <x v="285"/>
    </i>
    <i r="1">
      <x v="288"/>
    </i>
    <i r="1">
      <x v="314"/>
    </i>
    <i r="1">
      <x v="316"/>
    </i>
    <i r="1">
      <x v="318"/>
    </i>
    <i r="1">
      <x v="320"/>
    </i>
    <i r="1">
      <x v="321"/>
    </i>
    <i r="1">
      <x v="322"/>
    </i>
    <i r="1">
      <x v="343"/>
    </i>
    <i r="1">
      <x v="345"/>
    </i>
    <i r="1">
      <x v="351"/>
    </i>
    <i r="1">
      <x v="353"/>
    </i>
    <i r="1">
      <x v="357"/>
    </i>
    <i r="1">
      <x v="359"/>
    </i>
    <i r="1">
      <x v="360"/>
    </i>
    <i r="1">
      <x v="361"/>
    </i>
    <i r="1">
      <x v="362"/>
    </i>
    <i r="1">
      <x v="363"/>
    </i>
    <i r="1">
      <x v="371"/>
    </i>
    <i r="1">
      <x v="372"/>
    </i>
    <i r="1">
      <x v="373"/>
    </i>
    <i r="1">
      <x v="374"/>
    </i>
    <i r="1">
      <x v="375"/>
    </i>
    <i r="1">
      <x v="376"/>
    </i>
    <i r="1">
      <x v="377"/>
    </i>
    <i r="1">
      <x v="378"/>
    </i>
    <i r="1">
      <x v="379"/>
    </i>
    <i r="1">
      <x v="380"/>
    </i>
    <i r="1">
      <x v="381"/>
    </i>
    <i r="1">
      <x v="382"/>
    </i>
    <i r="1">
      <x v="413"/>
    </i>
    <i r="1">
      <x v="414"/>
    </i>
    <i r="1">
      <x v="415"/>
    </i>
    <i r="1">
      <x v="416"/>
    </i>
    <i r="1">
      <x v="417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11"/>
    </i>
    <i r="1">
      <x v="13"/>
    </i>
    <i r="1">
      <x v="1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9"/>
    </i>
    <i r="1">
      <x v="42"/>
    </i>
    <i r="1">
      <x v="44"/>
    </i>
    <i r="1">
      <x v="45"/>
    </i>
    <i r="1">
      <x v="46"/>
    </i>
    <i r="1">
      <x v="47"/>
    </i>
    <i r="1">
      <x v="48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9"/>
    </i>
    <i r="1">
      <x v="73"/>
    </i>
    <i r="1">
      <x v="81"/>
    </i>
    <i r="1">
      <x v="91"/>
    </i>
    <i r="1">
      <x v="93"/>
    </i>
    <i r="1">
      <x v="104"/>
    </i>
    <i r="1">
      <x v="105"/>
    </i>
    <i r="1">
      <x v="108"/>
    </i>
    <i r="1">
      <x v="110"/>
    </i>
    <i r="1">
      <x v="114"/>
    </i>
    <i r="1">
      <x v="130"/>
    </i>
    <i r="1">
      <x v="135"/>
    </i>
    <i r="1">
      <x v="136"/>
    </i>
    <i r="1">
      <x v="138"/>
    </i>
    <i r="1">
      <x v="140"/>
    </i>
    <i r="1">
      <x v="142"/>
    </i>
    <i r="1">
      <x v="143"/>
    </i>
    <i r="1">
      <x v="152"/>
    </i>
    <i r="1">
      <x v="159"/>
    </i>
    <i r="1">
      <x v="161"/>
    </i>
    <i r="1">
      <x v="164"/>
    </i>
    <i r="1">
      <x v="166"/>
    </i>
    <i r="1">
      <x v="167"/>
    </i>
    <i r="1">
      <x v="168"/>
    </i>
    <i r="1">
      <x v="169"/>
    </i>
    <i r="1">
      <x v="170"/>
    </i>
    <i r="1">
      <x v="181"/>
    </i>
    <i r="1">
      <x v="193"/>
    </i>
    <i r="1">
      <x v="194"/>
    </i>
    <i r="1">
      <x v="204"/>
    </i>
    <i r="1">
      <x v="205"/>
    </i>
    <i r="1">
      <x v="206"/>
    </i>
    <i r="1">
      <x v="250"/>
    </i>
    <i r="1">
      <x v="255"/>
    </i>
    <i r="1">
      <x v="264"/>
    </i>
    <i r="1">
      <x v="273"/>
    </i>
    <i r="1">
      <x v="282"/>
    </i>
    <i r="1">
      <x v="289"/>
    </i>
    <i r="1">
      <x v="309"/>
    </i>
    <i r="1">
      <x v="310"/>
    </i>
    <i r="1">
      <x v="311"/>
    </i>
    <i r="1">
      <x v="312"/>
    </i>
    <i r="1">
      <x v="315"/>
    </i>
    <i r="1">
      <x v="319"/>
    </i>
    <i r="1">
      <x v="341"/>
    </i>
    <i r="1">
      <x v="346"/>
    </i>
    <i r="1">
      <x v="349"/>
    </i>
    <i r="1">
      <x v="358"/>
    </i>
    <i r="1">
      <x v="364"/>
    </i>
    <i r="1">
      <x v="365"/>
    </i>
    <i r="1">
      <x v="366"/>
    </i>
    <i r="1">
      <x v="383"/>
    </i>
    <i r="1">
      <x v="384"/>
    </i>
    <i r="1">
      <x v="385"/>
    </i>
    <i r="1">
      <x v="386"/>
    </i>
    <i r="1">
      <x v="387"/>
    </i>
    <i r="1">
      <x v="388"/>
    </i>
    <i r="1">
      <x v="389"/>
    </i>
    <i r="1">
      <x v="398"/>
    </i>
    <i r="1">
      <x v="399"/>
    </i>
    <i r="1">
      <x v="400"/>
    </i>
    <i r="1">
      <x v="409"/>
    </i>
    <i r="1">
      <x v="410"/>
    </i>
    <i r="1">
      <x v="411"/>
    </i>
    <i r="1">
      <x v="412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>
      <x v="2"/>
    </i>
    <i r="1">
      <x v="8"/>
    </i>
    <i r="1">
      <x v="9"/>
    </i>
    <i r="1">
      <x v="10"/>
    </i>
    <i r="1">
      <x v="14"/>
    </i>
    <i r="1">
      <x v="17"/>
    </i>
    <i r="1">
      <x v="18"/>
    </i>
    <i r="1">
      <x v="38"/>
    </i>
    <i r="1">
      <x v="63"/>
    </i>
    <i r="1">
      <x v="68"/>
    </i>
    <i r="1">
      <x v="75"/>
    </i>
    <i r="1">
      <x v="77"/>
    </i>
    <i r="1">
      <x v="84"/>
    </i>
    <i r="1">
      <x v="86"/>
    </i>
    <i r="1">
      <x v="87"/>
    </i>
    <i r="1">
      <x v="88"/>
    </i>
    <i r="1">
      <x v="90"/>
    </i>
    <i r="1">
      <x v="95"/>
    </i>
    <i r="1">
      <x v="96"/>
    </i>
    <i r="1">
      <x v="97"/>
    </i>
    <i r="1">
      <x v="98"/>
    </i>
    <i r="1">
      <x v="103"/>
    </i>
    <i r="1">
      <x v="107"/>
    </i>
    <i r="1">
      <x v="109"/>
    </i>
    <i r="1">
      <x v="116"/>
    </i>
    <i r="1">
      <x v="117"/>
    </i>
    <i r="1">
      <x v="118"/>
    </i>
    <i r="1">
      <x v="128"/>
    </i>
    <i r="1">
      <x v="132"/>
    </i>
    <i r="1">
      <x v="154"/>
    </i>
    <i r="1">
      <x v="155"/>
    </i>
    <i r="1">
      <x v="156"/>
    </i>
    <i r="1">
      <x v="157"/>
    </i>
    <i r="1">
      <x v="158"/>
    </i>
    <i r="1">
      <x v="180"/>
    </i>
    <i r="1">
      <x v="182"/>
    </i>
    <i r="1">
      <x v="183"/>
    </i>
    <i r="1">
      <x v="192"/>
    </i>
    <i r="1">
      <x v="195"/>
    </i>
    <i r="1">
      <x v="215"/>
    </i>
    <i r="1">
      <x v="220"/>
    </i>
    <i r="1">
      <x v="229"/>
    </i>
    <i r="1">
      <x v="251"/>
    </i>
    <i r="1">
      <x v="253"/>
    </i>
    <i r="1">
      <x v="284"/>
    </i>
    <i r="1">
      <x v="286"/>
    </i>
    <i r="1">
      <x v="287"/>
    </i>
    <i r="1">
      <x v="298"/>
    </i>
    <i r="1">
      <x v="299"/>
    </i>
    <i r="1">
      <x v="300"/>
    </i>
    <i r="1">
      <x v="344"/>
    </i>
    <i r="1">
      <x v="347"/>
    </i>
    <i r="1">
      <x v="348"/>
    </i>
    <i r="1">
      <x v="352"/>
    </i>
    <i r="1">
      <x v="354"/>
    </i>
    <i r="1">
      <x v="355"/>
    </i>
    <i r="1">
      <x v="367"/>
    </i>
    <i r="1">
      <x v="394"/>
    </i>
    <i r="1">
      <x v="395"/>
    </i>
    <i r="1">
      <x v="396"/>
    </i>
    <i r="1">
      <x v="397"/>
    </i>
    <i r="1">
      <x v="401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35"/>
    </i>
    <i>
      <x v="3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7"/>
    </i>
    <i r="1">
      <x v="41"/>
    </i>
    <i r="1">
      <x v="43"/>
    </i>
    <i r="1">
      <x v="50"/>
    </i>
    <i r="1">
      <x v="53"/>
    </i>
    <i r="1">
      <x v="62"/>
    </i>
    <i r="1">
      <x v="66"/>
    </i>
    <i r="1">
      <x v="71"/>
    </i>
    <i r="1">
      <x v="72"/>
    </i>
    <i r="1">
      <x v="74"/>
    </i>
    <i r="1">
      <x v="78"/>
    </i>
    <i r="1">
      <x v="82"/>
    </i>
    <i r="1">
      <x v="89"/>
    </i>
    <i r="1">
      <x v="92"/>
    </i>
    <i r="1">
      <x v="99"/>
    </i>
    <i r="1">
      <x v="101"/>
    </i>
    <i r="1">
      <x v="129"/>
    </i>
    <i r="1">
      <x v="133"/>
    </i>
    <i r="1">
      <x v="134"/>
    </i>
    <i r="1">
      <x v="137"/>
    </i>
    <i r="1">
      <x v="139"/>
    </i>
    <i r="1">
      <x v="141"/>
    </i>
    <i r="1">
      <x v="151"/>
    </i>
    <i r="1">
      <x v="160"/>
    </i>
    <i r="1">
      <x v="162"/>
    </i>
    <i r="1">
      <x v="163"/>
    </i>
    <i r="1">
      <x v="165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301"/>
    </i>
    <i r="1">
      <x v="302"/>
    </i>
    <i r="1">
      <x v="303"/>
    </i>
    <i r="1">
      <x v="304"/>
    </i>
    <i r="1">
      <x v="305"/>
    </i>
    <i r="1">
      <x v="306"/>
    </i>
    <i r="1">
      <x v="307"/>
    </i>
    <i r="1">
      <x v="308"/>
    </i>
    <i r="1">
      <x v="313"/>
    </i>
    <i r="1">
      <x v="317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r="1">
      <x v="336"/>
    </i>
    <i r="1">
      <x v="337"/>
    </i>
    <i r="1">
      <x v="338"/>
    </i>
    <i r="1">
      <x v="339"/>
    </i>
    <i r="1">
      <x v="340"/>
    </i>
    <i r="1">
      <x v="342"/>
    </i>
    <i r="1">
      <x v="350"/>
    </i>
    <i r="1">
      <x v="356"/>
    </i>
    <i r="1">
      <x v="368"/>
    </i>
    <i r="1">
      <x v="369"/>
    </i>
    <i r="1">
      <x v="370"/>
    </i>
    <i r="1">
      <x v="390"/>
    </i>
    <i r="1">
      <x v="391"/>
    </i>
    <i r="1">
      <x v="392"/>
    </i>
    <i r="1">
      <x v="39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76"/>
  <sheetViews>
    <sheetView tabSelected="1" zoomScale="80" zoomScaleNormal="80" workbookViewId="0">
      <pane ySplit="5" topLeftCell="A287" activePane="bottomLeft" state="frozen"/>
      <selection activeCell="K328" sqref="K328"/>
      <selection pane="bottomLeft" activeCell="D290" sqref="D290"/>
    </sheetView>
  </sheetViews>
  <sheetFormatPr defaultColWidth="9" defaultRowHeight="21.75" x14ac:dyDescent="0.2"/>
  <cols>
    <col min="1" max="1" width="10.25" style="6" customWidth="1"/>
    <col min="2" max="2" width="29.125" style="6" customWidth="1"/>
    <col min="3" max="3" width="26.125" style="2" customWidth="1"/>
    <col min="4" max="4" width="30" style="6" customWidth="1"/>
    <col min="5" max="5" width="25.875" style="6" customWidth="1"/>
    <col min="6" max="6" width="41.875" style="6" customWidth="1"/>
    <col min="7" max="7" width="7" style="3" bestFit="1" customWidth="1"/>
    <col min="8" max="9" width="13.125" style="4" bestFit="1" customWidth="1"/>
    <col min="10" max="10" width="18.875" style="4" bestFit="1" customWidth="1"/>
    <col min="11" max="11" width="12.625" style="4" bestFit="1" customWidth="1"/>
    <col min="12" max="13" width="12.5" style="4" bestFit="1" customWidth="1"/>
    <col min="14" max="14" width="5.5" style="4" bestFit="1" customWidth="1"/>
    <col min="15" max="15" width="25.625" style="2" bestFit="1" customWidth="1"/>
    <col min="16" max="16" width="23.875" style="2" bestFit="1" customWidth="1"/>
    <col min="17" max="16384" width="9" style="5"/>
  </cols>
  <sheetData>
    <row r="1" spans="1:18" x14ac:dyDescent="0.2">
      <c r="A1" s="1" t="s">
        <v>0</v>
      </c>
      <c r="B1" s="2"/>
      <c r="D1" s="2"/>
      <c r="E1" s="2"/>
      <c r="F1" s="2"/>
    </row>
    <row r="2" spans="1:18" x14ac:dyDescent="0.2">
      <c r="C2" s="7"/>
      <c r="D2" s="2"/>
      <c r="E2" s="2"/>
      <c r="F2" s="2"/>
      <c r="H2" s="8"/>
      <c r="I2" s="8"/>
      <c r="J2" s="8"/>
      <c r="K2" s="8"/>
      <c r="L2" s="8"/>
      <c r="M2" s="8"/>
      <c r="N2" s="8"/>
    </row>
    <row r="3" spans="1:18" ht="22.5" thickBot="1" x14ac:dyDescent="0.25">
      <c r="D3" s="9"/>
      <c r="E3" s="9"/>
      <c r="F3" s="9"/>
      <c r="H3" s="8"/>
      <c r="I3" s="8"/>
      <c r="J3" s="8"/>
      <c r="K3" s="8"/>
      <c r="L3" s="8"/>
      <c r="M3" s="8"/>
      <c r="N3" s="8"/>
      <c r="O3" s="3"/>
      <c r="P3" s="3"/>
      <c r="Q3" s="10"/>
      <c r="R3" s="10"/>
    </row>
    <row r="4" spans="1:18" ht="39.75" customHeight="1" thickBot="1" x14ac:dyDescent="0.25">
      <c r="A4" s="72" t="s">
        <v>1</v>
      </c>
      <c r="B4" s="68" t="s">
        <v>2</v>
      </c>
      <c r="C4" s="68" t="s">
        <v>3</v>
      </c>
      <c r="D4" s="68" t="s">
        <v>4</v>
      </c>
      <c r="E4" s="68" t="s">
        <v>5</v>
      </c>
      <c r="F4" s="68" t="s">
        <v>6</v>
      </c>
      <c r="G4" s="68" t="s">
        <v>7</v>
      </c>
      <c r="H4" s="69" t="s">
        <v>8</v>
      </c>
      <c r="I4" s="70"/>
      <c r="J4" s="70"/>
      <c r="K4" s="70"/>
      <c r="L4" s="70"/>
      <c r="M4" s="70"/>
      <c r="N4" s="70"/>
      <c r="O4" s="71" t="s">
        <v>9</v>
      </c>
      <c r="P4" s="71" t="s">
        <v>10</v>
      </c>
    </row>
    <row r="5" spans="1:18" ht="39.75" customHeight="1" thickBot="1" x14ac:dyDescent="0.25">
      <c r="A5" s="72"/>
      <c r="B5" s="68"/>
      <c r="C5" s="68"/>
      <c r="D5" s="68"/>
      <c r="E5" s="68"/>
      <c r="F5" s="68"/>
      <c r="G5" s="68"/>
      <c r="H5" s="64">
        <v>2557</v>
      </c>
      <c r="I5" s="64">
        <v>2558</v>
      </c>
      <c r="J5" s="64">
        <v>2559</v>
      </c>
      <c r="K5" s="64">
        <v>2560</v>
      </c>
      <c r="L5" s="65">
        <v>2561</v>
      </c>
      <c r="M5" s="64">
        <v>2562</v>
      </c>
      <c r="N5" s="66">
        <v>2563</v>
      </c>
      <c r="O5" s="71"/>
      <c r="P5" s="71"/>
    </row>
    <row r="6" spans="1:18" ht="43.5" customHeight="1" x14ac:dyDescent="0.2">
      <c r="A6" s="55"/>
      <c r="B6" s="11" t="s">
        <v>11</v>
      </c>
      <c r="C6" s="12" t="s">
        <v>12</v>
      </c>
      <c r="D6" s="12" t="s">
        <v>13</v>
      </c>
      <c r="E6" s="12" t="s">
        <v>14</v>
      </c>
      <c r="F6" s="11" t="s">
        <v>15</v>
      </c>
      <c r="G6" s="13" t="s">
        <v>16</v>
      </c>
      <c r="H6" s="14">
        <v>2</v>
      </c>
      <c r="I6" s="15">
        <v>2</v>
      </c>
      <c r="J6" s="14">
        <v>2</v>
      </c>
      <c r="K6" s="14" t="s">
        <v>17</v>
      </c>
      <c r="L6" s="15"/>
      <c r="M6" s="14"/>
      <c r="N6" s="16"/>
      <c r="O6" s="12" t="s">
        <v>18</v>
      </c>
      <c r="P6" s="17"/>
    </row>
    <row r="7" spans="1:18" ht="43.5" x14ac:dyDescent="0.2">
      <c r="A7" s="55"/>
      <c r="B7" s="11" t="s">
        <v>11</v>
      </c>
      <c r="C7" s="12" t="s">
        <v>12</v>
      </c>
      <c r="D7" s="12" t="s">
        <v>13</v>
      </c>
      <c r="E7" s="18" t="s">
        <v>19</v>
      </c>
      <c r="F7" s="19" t="s">
        <v>20</v>
      </c>
      <c r="G7" s="20" t="s">
        <v>21</v>
      </c>
      <c r="H7" s="21">
        <v>3</v>
      </c>
      <c r="I7" s="21">
        <v>4</v>
      </c>
      <c r="J7" s="21">
        <v>3</v>
      </c>
      <c r="K7" s="21">
        <v>5</v>
      </c>
      <c r="L7" s="21"/>
      <c r="M7" s="21"/>
      <c r="N7" s="22"/>
      <c r="O7" s="18" t="s">
        <v>18</v>
      </c>
      <c r="P7" s="23"/>
    </row>
    <row r="8" spans="1:18" ht="43.5" x14ac:dyDescent="0.2">
      <c r="A8" s="55"/>
      <c r="B8" s="11" t="s">
        <v>11</v>
      </c>
      <c r="C8" s="12" t="s">
        <v>12</v>
      </c>
      <c r="D8" s="12" t="s">
        <v>13</v>
      </c>
      <c r="E8" s="18" t="s">
        <v>19</v>
      </c>
      <c r="F8" s="19" t="s">
        <v>22</v>
      </c>
      <c r="G8" s="20" t="s">
        <v>23</v>
      </c>
      <c r="H8" s="21">
        <v>410</v>
      </c>
      <c r="I8" s="21">
        <v>600</v>
      </c>
      <c r="J8" s="21">
        <v>750</v>
      </c>
      <c r="K8" s="24">
        <v>1350</v>
      </c>
      <c r="L8" s="24"/>
      <c r="M8" s="24"/>
      <c r="N8" s="22"/>
      <c r="O8" s="18" t="s">
        <v>18</v>
      </c>
      <c r="P8" s="23"/>
    </row>
    <row r="9" spans="1:18" ht="43.5" x14ac:dyDescent="0.2">
      <c r="A9" s="55"/>
      <c r="B9" s="11" t="s">
        <v>11</v>
      </c>
      <c r="C9" s="12" t="s">
        <v>12</v>
      </c>
      <c r="D9" s="18" t="s">
        <v>24</v>
      </c>
      <c r="E9" s="18" t="s">
        <v>25</v>
      </c>
      <c r="F9" s="19" t="s">
        <v>26</v>
      </c>
      <c r="G9" s="20" t="s">
        <v>16</v>
      </c>
      <c r="H9" s="25">
        <v>1</v>
      </c>
      <c r="I9" s="25">
        <v>1</v>
      </c>
      <c r="J9" s="25">
        <v>1</v>
      </c>
      <c r="K9" s="25">
        <v>1</v>
      </c>
      <c r="L9" s="25"/>
      <c r="M9" s="25"/>
      <c r="N9" s="22"/>
      <c r="O9" s="18" t="s">
        <v>18</v>
      </c>
      <c r="P9" s="23"/>
    </row>
    <row r="10" spans="1:18" ht="87" x14ac:dyDescent="0.2">
      <c r="A10" s="55"/>
      <c r="B10" s="11" t="s">
        <v>11</v>
      </c>
      <c r="C10" s="12" t="s">
        <v>12</v>
      </c>
      <c r="D10" s="18" t="s">
        <v>27</v>
      </c>
      <c r="E10" s="18" t="s">
        <v>28</v>
      </c>
      <c r="F10" s="26" t="s">
        <v>29</v>
      </c>
      <c r="G10" s="27"/>
      <c r="H10" s="28"/>
      <c r="I10" s="28"/>
      <c r="J10" s="28"/>
      <c r="K10" s="28"/>
      <c r="L10" s="28"/>
      <c r="M10" s="28"/>
      <c r="N10" s="28"/>
      <c r="O10" s="29" t="s">
        <v>18</v>
      </c>
      <c r="P10" s="30"/>
    </row>
    <row r="11" spans="1:18" ht="87" x14ac:dyDescent="0.2">
      <c r="A11" s="55"/>
      <c r="B11" s="11" t="s">
        <v>11</v>
      </c>
      <c r="C11" s="12" t="s">
        <v>12</v>
      </c>
      <c r="D11" s="18" t="s">
        <v>27</v>
      </c>
      <c r="E11" s="18" t="s">
        <v>28</v>
      </c>
      <c r="F11" s="26" t="s">
        <v>29</v>
      </c>
      <c r="G11" s="27"/>
      <c r="H11" s="28"/>
      <c r="I11" s="28"/>
      <c r="J11" s="28"/>
      <c r="K11" s="28"/>
      <c r="L11" s="28"/>
      <c r="M11" s="28"/>
      <c r="N11" s="28"/>
      <c r="O11" s="29" t="s">
        <v>30</v>
      </c>
      <c r="P11" s="30"/>
    </row>
    <row r="12" spans="1:18" ht="87" x14ac:dyDescent="0.2">
      <c r="A12" s="55"/>
      <c r="B12" s="11" t="s">
        <v>11</v>
      </c>
      <c r="C12" s="12" t="s">
        <v>12</v>
      </c>
      <c r="D12" s="18" t="s">
        <v>31</v>
      </c>
      <c r="E12" s="18" t="s">
        <v>32</v>
      </c>
      <c r="F12" s="26" t="s">
        <v>33</v>
      </c>
      <c r="G12" s="27"/>
      <c r="H12" s="28"/>
      <c r="I12" s="28"/>
      <c r="J12" s="28"/>
      <c r="K12" s="28"/>
      <c r="L12" s="28"/>
      <c r="M12" s="28"/>
      <c r="N12" s="28"/>
      <c r="O12" s="29" t="s">
        <v>18</v>
      </c>
      <c r="P12" s="30"/>
    </row>
    <row r="13" spans="1:18" ht="87" x14ac:dyDescent="0.2">
      <c r="A13" s="55"/>
      <c r="B13" s="11" t="s">
        <v>11</v>
      </c>
      <c r="C13" s="12" t="s">
        <v>12</v>
      </c>
      <c r="D13" s="18" t="s">
        <v>31</v>
      </c>
      <c r="E13" s="18" t="s">
        <v>32</v>
      </c>
      <c r="F13" s="26" t="s">
        <v>33</v>
      </c>
      <c r="G13" s="27"/>
      <c r="H13" s="28"/>
      <c r="I13" s="28"/>
      <c r="J13" s="28"/>
      <c r="K13" s="28"/>
      <c r="L13" s="28"/>
      <c r="M13" s="28"/>
      <c r="N13" s="28"/>
      <c r="O13" s="29" t="s">
        <v>30</v>
      </c>
      <c r="P13" s="30"/>
    </row>
    <row r="14" spans="1:18" ht="65.25" x14ac:dyDescent="0.2">
      <c r="A14" s="55"/>
      <c r="B14" s="11" t="s">
        <v>11</v>
      </c>
      <c r="C14" s="12" t="s">
        <v>34</v>
      </c>
      <c r="D14" s="18" t="s">
        <v>35</v>
      </c>
      <c r="E14" s="18" t="s">
        <v>36</v>
      </c>
      <c r="F14" s="19" t="s">
        <v>37</v>
      </c>
      <c r="G14" s="31" t="s">
        <v>38</v>
      </c>
      <c r="H14" s="25"/>
      <c r="I14" s="25">
        <v>440.33</v>
      </c>
      <c r="J14" s="25">
        <v>542.08000000000004</v>
      </c>
      <c r="K14" s="25" t="s">
        <v>39</v>
      </c>
      <c r="L14" s="25">
        <v>542.91999999999996</v>
      </c>
      <c r="M14" s="25">
        <v>545.5</v>
      </c>
      <c r="N14" s="25"/>
      <c r="O14" s="18" t="s">
        <v>18</v>
      </c>
      <c r="P14" s="32"/>
    </row>
    <row r="15" spans="1:18" ht="65.25" x14ac:dyDescent="0.2">
      <c r="A15" s="55"/>
      <c r="B15" s="11" t="s">
        <v>11</v>
      </c>
      <c r="C15" s="12" t="s">
        <v>34</v>
      </c>
      <c r="D15" s="18" t="s">
        <v>35</v>
      </c>
      <c r="E15" s="18" t="s">
        <v>36</v>
      </c>
      <c r="F15" s="19" t="s">
        <v>40</v>
      </c>
      <c r="G15" s="31" t="s">
        <v>38</v>
      </c>
      <c r="H15" s="25"/>
      <c r="I15" s="25">
        <v>328</v>
      </c>
      <c r="J15" s="25">
        <v>291.07400000000001</v>
      </c>
      <c r="K15" s="25">
        <v>329.97</v>
      </c>
      <c r="L15" s="25">
        <v>285.5</v>
      </c>
      <c r="M15" s="25">
        <v>293.75</v>
      </c>
      <c r="N15" s="25"/>
      <c r="O15" s="18" t="s">
        <v>18</v>
      </c>
      <c r="P15" s="23"/>
    </row>
    <row r="16" spans="1:18" ht="65.25" x14ac:dyDescent="0.2">
      <c r="A16" s="55"/>
      <c r="B16" s="11" t="s">
        <v>11</v>
      </c>
      <c r="C16" s="12" t="s">
        <v>34</v>
      </c>
      <c r="D16" s="18" t="s">
        <v>35</v>
      </c>
      <c r="E16" s="18" t="s">
        <v>36</v>
      </c>
      <c r="F16" s="19" t="s">
        <v>41</v>
      </c>
      <c r="G16" s="31" t="s">
        <v>42</v>
      </c>
      <c r="H16" s="25"/>
      <c r="I16" s="25">
        <v>681166</v>
      </c>
      <c r="J16" s="25">
        <v>192975</v>
      </c>
      <c r="K16" s="25">
        <v>208172</v>
      </c>
      <c r="L16" s="25">
        <v>72023</v>
      </c>
      <c r="M16" s="25">
        <v>57325.83</v>
      </c>
      <c r="N16" s="25"/>
      <c r="O16" s="18" t="s">
        <v>18</v>
      </c>
      <c r="P16" s="23"/>
    </row>
    <row r="17" spans="1:16" ht="65.25" x14ac:dyDescent="0.2">
      <c r="A17" s="55"/>
      <c r="B17" s="11" t="s">
        <v>11</v>
      </c>
      <c r="C17" s="12" t="s">
        <v>34</v>
      </c>
      <c r="D17" s="18" t="s">
        <v>35</v>
      </c>
      <c r="E17" s="18" t="s">
        <v>36</v>
      </c>
      <c r="F17" s="26" t="s">
        <v>43</v>
      </c>
      <c r="G17" s="27"/>
      <c r="H17" s="28"/>
      <c r="I17" s="28"/>
      <c r="J17" s="28"/>
      <c r="K17" s="28"/>
      <c r="L17" s="28"/>
      <c r="M17" s="28"/>
      <c r="N17" s="28"/>
      <c r="O17" s="29" t="s">
        <v>18</v>
      </c>
      <c r="P17" s="30"/>
    </row>
    <row r="18" spans="1:16" ht="65.25" x14ac:dyDescent="0.2">
      <c r="A18" s="55"/>
      <c r="B18" s="11" t="s">
        <v>11</v>
      </c>
      <c r="C18" s="12" t="s">
        <v>34</v>
      </c>
      <c r="D18" s="18" t="s">
        <v>35</v>
      </c>
      <c r="E18" s="18" t="s">
        <v>36</v>
      </c>
      <c r="F18" s="26" t="s">
        <v>43</v>
      </c>
      <c r="G18" s="27"/>
      <c r="H18" s="28"/>
      <c r="I18" s="28"/>
      <c r="J18" s="28"/>
      <c r="K18" s="28"/>
      <c r="L18" s="28"/>
      <c r="M18" s="28"/>
      <c r="N18" s="28"/>
      <c r="O18" s="29" t="s">
        <v>30</v>
      </c>
      <c r="P18" s="30"/>
    </row>
    <row r="19" spans="1:16" ht="65.25" x14ac:dyDescent="0.2">
      <c r="A19" s="55"/>
      <c r="B19" s="11" t="s">
        <v>11</v>
      </c>
      <c r="C19" s="12" t="s">
        <v>34</v>
      </c>
      <c r="D19" s="18" t="s">
        <v>44</v>
      </c>
      <c r="E19" s="18" t="s">
        <v>45</v>
      </c>
      <c r="F19" s="26" t="s">
        <v>46</v>
      </c>
      <c r="G19" s="27"/>
      <c r="H19" s="28"/>
      <c r="I19" s="28"/>
      <c r="J19" s="28"/>
      <c r="K19" s="28"/>
      <c r="L19" s="28"/>
      <c r="M19" s="28"/>
      <c r="N19" s="28"/>
      <c r="O19" s="29" t="s">
        <v>18</v>
      </c>
      <c r="P19" s="30"/>
    </row>
    <row r="20" spans="1:16" ht="65.25" x14ac:dyDescent="0.2">
      <c r="A20" s="55"/>
      <c r="B20" s="11" t="s">
        <v>11</v>
      </c>
      <c r="C20" s="12" t="s">
        <v>34</v>
      </c>
      <c r="D20" s="18" t="s">
        <v>44</v>
      </c>
      <c r="E20" s="18" t="s">
        <v>45</v>
      </c>
      <c r="F20" s="26" t="s">
        <v>46</v>
      </c>
      <c r="G20" s="27"/>
      <c r="H20" s="28"/>
      <c r="I20" s="28"/>
      <c r="J20" s="28"/>
      <c r="K20" s="28"/>
      <c r="L20" s="28"/>
      <c r="M20" s="28"/>
      <c r="N20" s="28"/>
      <c r="O20" s="29" t="s">
        <v>30</v>
      </c>
      <c r="P20" s="30"/>
    </row>
    <row r="21" spans="1:16" ht="65.25" x14ac:dyDescent="0.2">
      <c r="A21" s="55"/>
      <c r="B21" s="11" t="s">
        <v>11</v>
      </c>
      <c r="C21" s="12" t="s">
        <v>34</v>
      </c>
      <c r="D21" s="18" t="s">
        <v>44</v>
      </c>
      <c r="E21" s="18" t="s">
        <v>45</v>
      </c>
      <c r="F21" s="19" t="s">
        <v>47</v>
      </c>
      <c r="G21" s="31" t="s">
        <v>48</v>
      </c>
      <c r="H21" s="25">
        <v>1</v>
      </c>
      <c r="I21" s="25">
        <v>2</v>
      </c>
      <c r="J21" s="25">
        <v>3</v>
      </c>
      <c r="K21" s="25">
        <v>1</v>
      </c>
      <c r="L21" s="25"/>
      <c r="M21" s="25"/>
      <c r="N21" s="25"/>
      <c r="O21" s="18" t="s">
        <v>18</v>
      </c>
      <c r="P21" s="23"/>
    </row>
    <row r="22" spans="1:16" ht="87" x14ac:dyDescent="0.2">
      <c r="A22" s="55"/>
      <c r="B22" s="11" t="s">
        <v>11</v>
      </c>
      <c r="C22" s="12" t="s">
        <v>34</v>
      </c>
      <c r="D22" s="18" t="s">
        <v>49</v>
      </c>
      <c r="E22" s="18" t="s">
        <v>50</v>
      </c>
      <c r="F22" s="26" t="s">
        <v>51</v>
      </c>
      <c r="G22" s="27"/>
      <c r="H22" s="28"/>
      <c r="I22" s="28"/>
      <c r="J22" s="28"/>
      <c r="K22" s="28"/>
      <c r="L22" s="28"/>
      <c r="M22" s="28"/>
      <c r="N22" s="28"/>
      <c r="O22" s="29" t="s">
        <v>18</v>
      </c>
      <c r="P22" s="30"/>
    </row>
    <row r="23" spans="1:16" ht="87" x14ac:dyDescent="0.2">
      <c r="A23" s="55"/>
      <c r="B23" s="11" t="s">
        <v>11</v>
      </c>
      <c r="C23" s="12" t="s">
        <v>34</v>
      </c>
      <c r="D23" s="18" t="s">
        <v>49</v>
      </c>
      <c r="E23" s="18" t="s">
        <v>50</v>
      </c>
      <c r="F23" s="26" t="s">
        <v>51</v>
      </c>
      <c r="G23" s="27"/>
      <c r="H23" s="28"/>
      <c r="I23" s="28"/>
      <c r="J23" s="28"/>
      <c r="K23" s="28"/>
      <c r="L23" s="28"/>
      <c r="M23" s="28"/>
      <c r="N23" s="28"/>
      <c r="O23" s="29" t="s">
        <v>30</v>
      </c>
      <c r="P23" s="30"/>
    </row>
    <row r="24" spans="1:16" ht="87" x14ac:dyDescent="0.2">
      <c r="A24" s="55"/>
      <c r="B24" s="11" t="s">
        <v>11</v>
      </c>
      <c r="C24" s="12" t="s">
        <v>34</v>
      </c>
      <c r="D24" s="18" t="s">
        <v>49</v>
      </c>
      <c r="E24" s="18" t="s">
        <v>50</v>
      </c>
      <c r="F24" s="19" t="s">
        <v>52</v>
      </c>
      <c r="G24" s="31" t="s">
        <v>48</v>
      </c>
      <c r="H24" s="25">
        <v>1</v>
      </c>
      <c r="I24" s="25">
        <v>2</v>
      </c>
      <c r="J24" s="25">
        <v>3</v>
      </c>
      <c r="K24" s="25">
        <v>1</v>
      </c>
      <c r="L24" s="25"/>
      <c r="M24" s="25"/>
      <c r="N24" s="25"/>
      <c r="O24" s="18" t="s">
        <v>18</v>
      </c>
      <c r="P24" s="23"/>
    </row>
    <row r="25" spans="1:16" ht="87" x14ac:dyDescent="0.2">
      <c r="A25" s="55"/>
      <c r="B25" s="11" t="s">
        <v>11</v>
      </c>
      <c r="C25" s="12" t="s">
        <v>34</v>
      </c>
      <c r="D25" s="18" t="s">
        <v>49</v>
      </c>
      <c r="E25" s="18" t="s">
        <v>50</v>
      </c>
      <c r="F25" s="19" t="s">
        <v>53</v>
      </c>
      <c r="G25" s="31" t="s">
        <v>54</v>
      </c>
      <c r="H25" s="25">
        <v>50</v>
      </c>
      <c r="I25" s="25" t="s">
        <v>17</v>
      </c>
      <c r="J25" s="25" t="s">
        <v>17</v>
      </c>
      <c r="K25" s="25" t="s">
        <v>17</v>
      </c>
      <c r="L25" s="25"/>
      <c r="M25" s="25"/>
      <c r="N25" s="25"/>
      <c r="O25" s="18" t="s">
        <v>18</v>
      </c>
      <c r="P25" s="23"/>
    </row>
    <row r="26" spans="1:16" ht="43.5" x14ac:dyDescent="0.2">
      <c r="A26" s="55"/>
      <c r="B26" s="11" t="s">
        <v>11</v>
      </c>
      <c r="C26" s="18" t="s">
        <v>55</v>
      </c>
      <c r="D26" s="18" t="s">
        <v>56</v>
      </c>
      <c r="E26" s="18" t="s">
        <v>57</v>
      </c>
      <c r="F26" s="19" t="s">
        <v>58</v>
      </c>
      <c r="G26" s="31" t="s">
        <v>59</v>
      </c>
      <c r="H26" s="25">
        <v>104923</v>
      </c>
      <c r="I26" s="25">
        <v>109462</v>
      </c>
      <c r="J26" s="25">
        <v>107707</v>
      </c>
      <c r="K26" s="25">
        <v>110191</v>
      </c>
      <c r="L26" s="25">
        <v>113418</v>
      </c>
      <c r="M26" s="25">
        <v>113397</v>
      </c>
      <c r="N26" s="25"/>
      <c r="O26" s="18" t="s">
        <v>60</v>
      </c>
      <c r="P26" s="23" t="s">
        <v>61</v>
      </c>
    </row>
    <row r="27" spans="1:16" ht="43.5" x14ac:dyDescent="0.2">
      <c r="A27" s="55"/>
      <c r="B27" s="11" t="s">
        <v>11</v>
      </c>
      <c r="C27" s="18" t="s">
        <v>55</v>
      </c>
      <c r="D27" s="18" t="s">
        <v>56</v>
      </c>
      <c r="E27" s="18" t="s">
        <v>57</v>
      </c>
      <c r="F27" s="19" t="s">
        <v>62</v>
      </c>
      <c r="G27" s="31" t="s">
        <v>38</v>
      </c>
      <c r="H27" s="25">
        <v>257.23</v>
      </c>
      <c r="I27" s="25" t="s">
        <v>17</v>
      </c>
      <c r="J27" s="25">
        <v>291.07400000000001</v>
      </c>
      <c r="K27" s="25">
        <v>329.97</v>
      </c>
      <c r="L27" s="25"/>
      <c r="M27" s="25"/>
      <c r="N27" s="25"/>
      <c r="O27" s="18" t="s">
        <v>18</v>
      </c>
      <c r="P27" s="23"/>
    </row>
    <row r="28" spans="1:16" ht="43.5" x14ac:dyDescent="0.2">
      <c r="A28" s="55"/>
      <c r="B28" s="11" t="s">
        <v>11</v>
      </c>
      <c r="C28" s="18" t="s">
        <v>55</v>
      </c>
      <c r="D28" s="18" t="s">
        <v>56</v>
      </c>
      <c r="E28" s="18" t="s">
        <v>63</v>
      </c>
      <c r="F28" s="19" t="s">
        <v>64</v>
      </c>
      <c r="G28" s="31" t="s">
        <v>23</v>
      </c>
      <c r="H28" s="25">
        <v>456811</v>
      </c>
      <c r="I28" s="25">
        <v>462101</v>
      </c>
      <c r="J28" s="25">
        <v>465931</v>
      </c>
      <c r="K28" s="25">
        <v>469769</v>
      </c>
      <c r="L28" s="25">
        <v>473738</v>
      </c>
      <c r="M28" s="25">
        <v>476739</v>
      </c>
      <c r="N28" s="25"/>
      <c r="O28" s="18" t="s">
        <v>65</v>
      </c>
      <c r="P28" s="23"/>
    </row>
    <row r="29" spans="1:16" ht="43.5" x14ac:dyDescent="0.2">
      <c r="A29" s="55"/>
      <c r="B29" s="11" t="s">
        <v>11</v>
      </c>
      <c r="C29" s="18" t="s">
        <v>55</v>
      </c>
      <c r="D29" s="18" t="s">
        <v>56</v>
      </c>
      <c r="E29" s="18" t="s">
        <v>63</v>
      </c>
      <c r="F29" s="19" t="s">
        <v>66</v>
      </c>
      <c r="G29" s="31" t="s">
        <v>23</v>
      </c>
      <c r="H29" s="25">
        <v>368517</v>
      </c>
      <c r="I29" s="25">
        <v>370237</v>
      </c>
      <c r="J29" s="25">
        <v>370946</v>
      </c>
      <c r="K29" s="25"/>
      <c r="L29" s="25"/>
      <c r="M29" s="25"/>
      <c r="N29" s="25"/>
      <c r="O29" s="18" t="s">
        <v>60</v>
      </c>
      <c r="P29" s="23" t="s">
        <v>61</v>
      </c>
    </row>
    <row r="30" spans="1:16" ht="43.5" x14ac:dyDescent="0.2">
      <c r="A30" s="55"/>
      <c r="B30" s="11" t="s">
        <v>11</v>
      </c>
      <c r="C30" s="18" t="s">
        <v>55</v>
      </c>
      <c r="D30" s="18" t="s">
        <v>56</v>
      </c>
      <c r="E30" s="18" t="s">
        <v>63</v>
      </c>
      <c r="F30" s="19" t="s">
        <v>67</v>
      </c>
      <c r="G30" s="31" t="s">
        <v>38</v>
      </c>
      <c r="H30" s="25">
        <v>257.23</v>
      </c>
      <c r="I30" s="25" t="s">
        <v>17</v>
      </c>
      <c r="J30" s="25">
        <v>291.07400000000001</v>
      </c>
      <c r="K30" s="25">
        <v>329.97</v>
      </c>
      <c r="L30" s="25">
        <v>285.5</v>
      </c>
      <c r="M30" s="25">
        <v>293.75</v>
      </c>
      <c r="N30" s="25"/>
      <c r="O30" s="18" t="s">
        <v>18</v>
      </c>
      <c r="P30" s="23"/>
    </row>
    <row r="31" spans="1:16" ht="43.5" x14ac:dyDescent="0.2">
      <c r="A31" s="55"/>
      <c r="B31" s="11" t="s">
        <v>11</v>
      </c>
      <c r="C31" s="18" t="s">
        <v>55</v>
      </c>
      <c r="D31" s="18" t="s">
        <v>56</v>
      </c>
      <c r="E31" s="18" t="s">
        <v>63</v>
      </c>
      <c r="F31" s="19" t="s">
        <v>68</v>
      </c>
      <c r="G31" s="31" t="s">
        <v>38</v>
      </c>
      <c r="H31" s="25">
        <v>68.64</v>
      </c>
      <c r="I31" s="25" t="s">
        <v>17</v>
      </c>
      <c r="J31" s="25">
        <v>156.9</v>
      </c>
      <c r="K31" s="33" t="s">
        <v>17</v>
      </c>
      <c r="L31" s="25"/>
      <c r="M31" s="25"/>
      <c r="N31" s="25"/>
      <c r="O31" s="18" t="s">
        <v>18</v>
      </c>
      <c r="P31" s="23"/>
    </row>
    <row r="32" spans="1:16" ht="43.5" x14ac:dyDescent="0.2">
      <c r="A32" s="55"/>
      <c r="B32" s="11" t="s">
        <v>11</v>
      </c>
      <c r="C32" s="18" t="s">
        <v>55</v>
      </c>
      <c r="D32" s="18" t="s">
        <v>69</v>
      </c>
      <c r="E32" s="18" t="s">
        <v>70</v>
      </c>
      <c r="F32" s="26" t="s">
        <v>71</v>
      </c>
      <c r="G32" s="27"/>
      <c r="H32" s="28"/>
      <c r="I32" s="28"/>
      <c r="J32" s="28"/>
      <c r="K32" s="28"/>
      <c r="L32" s="28"/>
      <c r="M32" s="28"/>
      <c r="N32" s="28"/>
      <c r="O32" s="29" t="s">
        <v>18</v>
      </c>
      <c r="P32" s="30"/>
    </row>
    <row r="33" spans="1:16" ht="43.5" x14ac:dyDescent="0.2">
      <c r="A33" s="56"/>
      <c r="B33" s="11" t="s">
        <v>11</v>
      </c>
      <c r="C33" s="18" t="s">
        <v>55</v>
      </c>
      <c r="D33" s="18" t="s">
        <v>69</v>
      </c>
      <c r="E33" s="18" t="s">
        <v>70</v>
      </c>
      <c r="F33" s="26" t="s">
        <v>71</v>
      </c>
      <c r="G33" s="27"/>
      <c r="H33" s="28"/>
      <c r="I33" s="28"/>
      <c r="J33" s="28"/>
      <c r="K33" s="28"/>
      <c r="L33" s="28"/>
      <c r="M33" s="28"/>
      <c r="N33" s="28"/>
      <c r="O33" s="29" t="s">
        <v>30</v>
      </c>
      <c r="P33" s="30"/>
    </row>
    <row r="34" spans="1:16" ht="43.5" x14ac:dyDescent="0.2">
      <c r="A34" s="56"/>
      <c r="B34" s="11" t="s">
        <v>11</v>
      </c>
      <c r="C34" s="18" t="s">
        <v>55</v>
      </c>
      <c r="D34" s="18" t="s">
        <v>69</v>
      </c>
      <c r="E34" s="18" t="s">
        <v>70</v>
      </c>
      <c r="F34" s="19" t="s">
        <v>72</v>
      </c>
      <c r="G34" s="31" t="s">
        <v>59</v>
      </c>
      <c r="H34" s="25">
        <v>104923</v>
      </c>
      <c r="I34" s="25">
        <v>109462</v>
      </c>
      <c r="J34" s="25">
        <v>107707</v>
      </c>
      <c r="K34" s="25">
        <v>110191</v>
      </c>
      <c r="L34" s="25">
        <v>113418</v>
      </c>
      <c r="M34" s="25">
        <v>113397</v>
      </c>
      <c r="N34" s="25"/>
      <c r="O34" s="18" t="s">
        <v>60</v>
      </c>
      <c r="P34" s="23" t="s">
        <v>73</v>
      </c>
    </row>
    <row r="35" spans="1:16" ht="43.5" x14ac:dyDescent="0.2">
      <c r="A35" s="56"/>
      <c r="B35" s="11" t="s">
        <v>11</v>
      </c>
      <c r="C35" s="18" t="s">
        <v>55</v>
      </c>
      <c r="D35" s="18" t="s">
        <v>69</v>
      </c>
      <c r="E35" s="18" t="s">
        <v>74</v>
      </c>
      <c r="F35" s="26" t="s">
        <v>75</v>
      </c>
      <c r="G35" s="27"/>
      <c r="H35" s="28"/>
      <c r="I35" s="28"/>
      <c r="J35" s="28"/>
      <c r="K35" s="28"/>
      <c r="L35" s="28"/>
      <c r="M35" s="28"/>
      <c r="N35" s="28"/>
      <c r="O35" s="29" t="s">
        <v>18</v>
      </c>
      <c r="P35" s="30"/>
    </row>
    <row r="36" spans="1:16" ht="43.5" x14ac:dyDescent="0.2">
      <c r="A36" s="55"/>
      <c r="B36" s="11" t="s">
        <v>11</v>
      </c>
      <c r="C36" s="18" t="s">
        <v>55</v>
      </c>
      <c r="D36" s="18" t="s">
        <v>69</v>
      </c>
      <c r="E36" s="18" t="s">
        <v>74</v>
      </c>
      <c r="F36" s="26" t="s">
        <v>75</v>
      </c>
      <c r="G36" s="27"/>
      <c r="H36" s="28"/>
      <c r="I36" s="28"/>
      <c r="J36" s="28"/>
      <c r="K36" s="28"/>
      <c r="L36" s="28"/>
      <c r="M36" s="28"/>
      <c r="N36" s="28"/>
      <c r="O36" s="29" t="s">
        <v>30</v>
      </c>
      <c r="P36" s="30"/>
    </row>
    <row r="37" spans="1:16" ht="43.5" x14ac:dyDescent="0.2">
      <c r="A37" s="56"/>
      <c r="B37" s="11" t="s">
        <v>11</v>
      </c>
      <c r="C37" s="18" t="s">
        <v>55</v>
      </c>
      <c r="D37" s="18" t="s">
        <v>69</v>
      </c>
      <c r="E37" s="18" t="s">
        <v>74</v>
      </c>
      <c r="F37" s="26" t="s">
        <v>76</v>
      </c>
      <c r="G37" s="27"/>
      <c r="H37" s="28"/>
      <c r="I37" s="28"/>
      <c r="J37" s="34"/>
      <c r="K37" s="28"/>
      <c r="L37" s="28"/>
      <c r="M37" s="28"/>
      <c r="N37" s="28"/>
      <c r="O37" s="29" t="s">
        <v>30</v>
      </c>
      <c r="P37" s="30"/>
    </row>
    <row r="38" spans="1:16" ht="65.25" x14ac:dyDescent="0.2">
      <c r="A38" s="56"/>
      <c r="B38" s="11" t="s">
        <v>11</v>
      </c>
      <c r="C38" s="18" t="s">
        <v>55</v>
      </c>
      <c r="D38" s="18" t="s">
        <v>69</v>
      </c>
      <c r="E38" s="18" t="s">
        <v>77</v>
      </c>
      <c r="F38" s="26" t="s">
        <v>78</v>
      </c>
      <c r="G38" s="27"/>
      <c r="H38" s="28"/>
      <c r="I38" s="28"/>
      <c r="J38" s="28"/>
      <c r="K38" s="28"/>
      <c r="L38" s="28"/>
      <c r="M38" s="28"/>
      <c r="N38" s="28"/>
      <c r="O38" s="29" t="s">
        <v>30</v>
      </c>
      <c r="P38" s="30"/>
    </row>
    <row r="39" spans="1:16" ht="65.25" x14ac:dyDescent="0.2">
      <c r="A39" s="56"/>
      <c r="B39" s="11" t="s">
        <v>11</v>
      </c>
      <c r="C39" s="18" t="s">
        <v>55</v>
      </c>
      <c r="D39" s="18" t="s">
        <v>69</v>
      </c>
      <c r="E39" s="18" t="s">
        <v>77</v>
      </c>
      <c r="F39" s="19" t="s">
        <v>79</v>
      </c>
      <c r="G39" s="31" t="s">
        <v>59</v>
      </c>
      <c r="H39" s="25">
        <v>104923</v>
      </c>
      <c r="I39" s="25">
        <v>109462</v>
      </c>
      <c r="J39" s="25">
        <v>107707</v>
      </c>
      <c r="K39" s="25">
        <v>110191</v>
      </c>
      <c r="L39" s="25">
        <v>113418</v>
      </c>
      <c r="M39" s="25">
        <v>113397</v>
      </c>
      <c r="N39" s="25"/>
      <c r="O39" s="18" t="s">
        <v>60</v>
      </c>
      <c r="P39" s="23" t="s">
        <v>73</v>
      </c>
    </row>
    <row r="40" spans="1:16" ht="65.25" x14ac:dyDescent="0.2">
      <c r="A40" s="56"/>
      <c r="B40" s="11" t="s">
        <v>11</v>
      </c>
      <c r="C40" s="18" t="s">
        <v>55</v>
      </c>
      <c r="D40" s="18" t="s">
        <v>69</v>
      </c>
      <c r="E40" s="18" t="s">
        <v>77</v>
      </c>
      <c r="F40" s="26" t="s">
        <v>80</v>
      </c>
      <c r="G40" s="27"/>
      <c r="H40" s="28"/>
      <c r="I40" s="28"/>
      <c r="J40" s="28"/>
      <c r="K40" s="28"/>
      <c r="L40" s="28"/>
      <c r="M40" s="28"/>
      <c r="N40" s="28"/>
      <c r="O40" s="29" t="s">
        <v>30</v>
      </c>
      <c r="P40" s="30"/>
    </row>
    <row r="41" spans="1:16" ht="65.25" x14ac:dyDescent="0.2">
      <c r="A41" s="56"/>
      <c r="B41" s="11" t="s">
        <v>11</v>
      </c>
      <c r="C41" s="18" t="s">
        <v>55</v>
      </c>
      <c r="D41" s="18" t="s">
        <v>69</v>
      </c>
      <c r="E41" s="18" t="s">
        <v>77</v>
      </c>
      <c r="F41" s="26" t="s">
        <v>81</v>
      </c>
      <c r="G41" s="27"/>
      <c r="H41" s="28"/>
      <c r="I41" s="28"/>
      <c r="J41" s="28"/>
      <c r="K41" s="28"/>
      <c r="L41" s="28"/>
      <c r="M41" s="28"/>
      <c r="N41" s="28"/>
      <c r="O41" s="29" t="s">
        <v>30</v>
      </c>
      <c r="P41" s="30"/>
    </row>
    <row r="42" spans="1:16" ht="65.25" x14ac:dyDescent="0.2">
      <c r="A42" s="55"/>
      <c r="B42" s="11" t="s">
        <v>11</v>
      </c>
      <c r="C42" s="18" t="s">
        <v>55</v>
      </c>
      <c r="D42" s="18" t="s">
        <v>69</v>
      </c>
      <c r="E42" s="18" t="s">
        <v>77</v>
      </c>
      <c r="F42" s="19" t="s">
        <v>82</v>
      </c>
      <c r="G42" s="31" t="s">
        <v>83</v>
      </c>
      <c r="H42" s="4">
        <v>27</v>
      </c>
      <c r="I42" s="25">
        <v>27</v>
      </c>
      <c r="J42" s="25">
        <v>26</v>
      </c>
      <c r="K42" s="25">
        <v>22</v>
      </c>
      <c r="L42" s="25"/>
      <c r="M42" s="25"/>
      <c r="N42" s="25"/>
      <c r="O42" s="18" t="s">
        <v>18</v>
      </c>
      <c r="P42" s="23"/>
    </row>
    <row r="43" spans="1:16" ht="65.25" x14ac:dyDescent="0.2">
      <c r="A43" s="55"/>
      <c r="B43" s="11" t="s">
        <v>11</v>
      </c>
      <c r="C43" s="18" t="s">
        <v>55</v>
      </c>
      <c r="D43" s="18" t="s">
        <v>69</v>
      </c>
      <c r="E43" s="18" t="s">
        <v>77</v>
      </c>
      <c r="F43" s="19" t="s">
        <v>84</v>
      </c>
      <c r="G43" s="31" t="s">
        <v>83</v>
      </c>
      <c r="H43" s="4">
        <v>27</v>
      </c>
      <c r="I43" s="25">
        <v>27</v>
      </c>
      <c r="J43" s="25">
        <v>26</v>
      </c>
      <c r="K43" s="25">
        <v>22</v>
      </c>
      <c r="L43" s="25"/>
      <c r="M43" s="25"/>
      <c r="N43" s="25"/>
      <c r="O43" s="18" t="s">
        <v>18</v>
      </c>
      <c r="P43" s="23"/>
    </row>
    <row r="44" spans="1:16" ht="65.25" x14ac:dyDescent="0.2">
      <c r="A44" s="55"/>
      <c r="B44" s="11" t="s">
        <v>11</v>
      </c>
      <c r="C44" s="18" t="s">
        <v>55</v>
      </c>
      <c r="D44" s="18" t="s">
        <v>85</v>
      </c>
      <c r="E44" s="18" t="s">
        <v>86</v>
      </c>
      <c r="F44" s="19" t="s">
        <v>87</v>
      </c>
      <c r="G44" s="31" t="s">
        <v>59</v>
      </c>
      <c r="H44" s="4">
        <v>104923</v>
      </c>
      <c r="I44" s="25">
        <v>109462</v>
      </c>
      <c r="J44" s="25">
        <v>107707</v>
      </c>
      <c r="K44" s="25">
        <v>110191</v>
      </c>
      <c r="L44" s="25">
        <v>113418</v>
      </c>
      <c r="M44" s="25">
        <v>113397</v>
      </c>
      <c r="N44" s="25"/>
      <c r="O44" s="18" t="s">
        <v>60</v>
      </c>
      <c r="P44" s="23" t="s">
        <v>73</v>
      </c>
    </row>
    <row r="45" spans="1:16" ht="65.25" x14ac:dyDescent="0.2">
      <c r="A45" s="55"/>
      <c r="B45" s="11" t="s">
        <v>11</v>
      </c>
      <c r="C45" s="18" t="s">
        <v>55</v>
      </c>
      <c r="D45" s="18" t="s">
        <v>85</v>
      </c>
      <c r="E45" s="18" t="s">
        <v>86</v>
      </c>
      <c r="F45" s="26" t="s">
        <v>88</v>
      </c>
      <c r="G45" s="27"/>
      <c r="H45" s="28"/>
      <c r="I45" s="28"/>
      <c r="J45" s="28"/>
      <c r="K45" s="28"/>
      <c r="L45" s="28"/>
      <c r="M45" s="28"/>
      <c r="N45" s="28"/>
      <c r="O45" s="29" t="s">
        <v>18</v>
      </c>
      <c r="P45" s="30"/>
    </row>
    <row r="46" spans="1:16" ht="65.25" x14ac:dyDescent="0.2">
      <c r="A46" s="56"/>
      <c r="B46" s="11" t="s">
        <v>11</v>
      </c>
      <c r="C46" s="18" t="s">
        <v>55</v>
      </c>
      <c r="D46" s="18" t="s">
        <v>85</v>
      </c>
      <c r="E46" s="18" t="s">
        <v>86</v>
      </c>
      <c r="F46" s="26" t="s">
        <v>88</v>
      </c>
      <c r="G46" s="27"/>
      <c r="H46" s="35"/>
      <c r="I46" s="35"/>
      <c r="J46" s="35"/>
      <c r="K46" s="35"/>
      <c r="L46" s="35"/>
      <c r="M46" s="28"/>
      <c r="N46" s="28"/>
      <c r="O46" s="29" t="s">
        <v>30</v>
      </c>
      <c r="P46" s="30"/>
    </row>
    <row r="47" spans="1:16" ht="65.25" x14ac:dyDescent="0.2">
      <c r="A47" s="56"/>
      <c r="B47" s="11" t="s">
        <v>11</v>
      </c>
      <c r="C47" s="18" t="s">
        <v>55</v>
      </c>
      <c r="D47" s="18" t="s">
        <v>85</v>
      </c>
      <c r="E47" s="18" t="s">
        <v>86</v>
      </c>
      <c r="F47" s="26" t="s">
        <v>89</v>
      </c>
      <c r="G47" s="27"/>
      <c r="H47" s="35"/>
      <c r="I47" s="35"/>
      <c r="J47" s="35"/>
      <c r="K47" s="35"/>
      <c r="L47" s="35"/>
      <c r="M47" s="28"/>
      <c r="N47" s="28"/>
      <c r="O47" s="29" t="s">
        <v>90</v>
      </c>
      <c r="P47" s="30"/>
    </row>
    <row r="48" spans="1:16" ht="65.25" x14ac:dyDescent="0.2">
      <c r="A48" s="56"/>
      <c r="B48" s="11" t="s">
        <v>11</v>
      </c>
      <c r="C48" s="18" t="s">
        <v>55</v>
      </c>
      <c r="D48" s="18" t="s">
        <v>85</v>
      </c>
      <c r="E48" s="18" t="s">
        <v>86</v>
      </c>
      <c r="F48" s="19" t="s">
        <v>91</v>
      </c>
      <c r="G48" s="31" t="s">
        <v>92</v>
      </c>
      <c r="H48" s="36"/>
      <c r="I48" s="36">
        <f>SUM(I49:I56)</f>
        <v>389</v>
      </c>
      <c r="J48" s="36">
        <v>389</v>
      </c>
      <c r="K48" s="36">
        <v>389</v>
      </c>
      <c r="L48" s="36">
        <v>389</v>
      </c>
      <c r="M48" s="36">
        <v>389</v>
      </c>
      <c r="N48" s="25"/>
      <c r="O48" s="18" t="s">
        <v>90</v>
      </c>
      <c r="P48" s="23"/>
    </row>
    <row r="49" spans="1:16" ht="65.25" x14ac:dyDescent="0.2">
      <c r="A49" s="56"/>
      <c r="B49" s="11" t="s">
        <v>11</v>
      </c>
      <c r="C49" s="18" t="s">
        <v>55</v>
      </c>
      <c r="D49" s="18" t="s">
        <v>85</v>
      </c>
      <c r="E49" s="18" t="s">
        <v>86</v>
      </c>
      <c r="F49" s="19" t="s">
        <v>93</v>
      </c>
      <c r="G49" s="31" t="s">
        <v>92</v>
      </c>
      <c r="H49" s="36"/>
      <c r="I49" s="36">
        <v>59</v>
      </c>
      <c r="J49" s="36">
        <v>59</v>
      </c>
      <c r="K49" s="36">
        <v>59</v>
      </c>
      <c r="L49" s="36">
        <v>59</v>
      </c>
      <c r="M49" s="36">
        <v>59</v>
      </c>
      <c r="N49" s="25"/>
      <c r="O49" s="18" t="s">
        <v>90</v>
      </c>
      <c r="P49" s="23"/>
    </row>
    <row r="50" spans="1:16" ht="65.25" x14ac:dyDescent="0.2">
      <c r="A50" s="56"/>
      <c r="B50" s="11" t="s">
        <v>11</v>
      </c>
      <c r="C50" s="18" t="s">
        <v>55</v>
      </c>
      <c r="D50" s="18" t="s">
        <v>85</v>
      </c>
      <c r="E50" s="18" t="s">
        <v>86</v>
      </c>
      <c r="F50" s="19" t="s">
        <v>94</v>
      </c>
      <c r="G50" s="31" t="s">
        <v>92</v>
      </c>
      <c r="H50" s="36"/>
      <c r="I50" s="36">
        <v>54</v>
      </c>
      <c r="J50" s="36">
        <v>54</v>
      </c>
      <c r="K50" s="36">
        <v>54</v>
      </c>
      <c r="L50" s="36">
        <v>54</v>
      </c>
      <c r="M50" s="36">
        <v>54</v>
      </c>
      <c r="N50" s="25"/>
      <c r="O50" s="18" t="s">
        <v>90</v>
      </c>
      <c r="P50" s="23"/>
    </row>
    <row r="51" spans="1:16" ht="65.25" x14ac:dyDescent="0.2">
      <c r="A51" s="56"/>
      <c r="B51" s="11" t="s">
        <v>11</v>
      </c>
      <c r="C51" s="18" t="s">
        <v>55</v>
      </c>
      <c r="D51" s="18" t="s">
        <v>85</v>
      </c>
      <c r="E51" s="18" t="s">
        <v>86</v>
      </c>
      <c r="F51" s="19" t="s">
        <v>95</v>
      </c>
      <c r="G51" s="31" t="s">
        <v>92</v>
      </c>
      <c r="H51" s="36"/>
      <c r="I51" s="36">
        <v>36</v>
      </c>
      <c r="J51" s="36">
        <v>36</v>
      </c>
      <c r="K51" s="36">
        <v>36</v>
      </c>
      <c r="L51" s="36">
        <v>36</v>
      </c>
      <c r="M51" s="36">
        <v>36</v>
      </c>
      <c r="N51" s="25"/>
      <c r="O51" s="18" t="s">
        <v>90</v>
      </c>
      <c r="P51" s="23"/>
    </row>
    <row r="52" spans="1:16" ht="65.25" x14ac:dyDescent="0.2">
      <c r="A52" s="56"/>
      <c r="B52" s="11" t="s">
        <v>11</v>
      </c>
      <c r="C52" s="18" t="s">
        <v>55</v>
      </c>
      <c r="D52" s="18" t="s">
        <v>85</v>
      </c>
      <c r="E52" s="18" t="s">
        <v>86</v>
      </c>
      <c r="F52" s="19" t="s">
        <v>96</v>
      </c>
      <c r="G52" s="31" t="s">
        <v>92</v>
      </c>
      <c r="H52" s="36"/>
      <c r="I52" s="36">
        <v>68</v>
      </c>
      <c r="J52" s="36">
        <v>68</v>
      </c>
      <c r="K52" s="36">
        <v>68</v>
      </c>
      <c r="L52" s="36">
        <v>68</v>
      </c>
      <c r="M52" s="36">
        <v>68</v>
      </c>
      <c r="N52" s="25"/>
      <c r="O52" s="18" t="s">
        <v>90</v>
      </c>
      <c r="P52" s="23"/>
    </row>
    <row r="53" spans="1:16" ht="65.25" x14ac:dyDescent="0.2">
      <c r="A53" s="55"/>
      <c r="B53" s="11" t="s">
        <v>11</v>
      </c>
      <c r="C53" s="18" t="s">
        <v>55</v>
      </c>
      <c r="D53" s="18" t="s">
        <v>85</v>
      </c>
      <c r="E53" s="18" t="s">
        <v>86</v>
      </c>
      <c r="F53" s="19" t="s">
        <v>97</v>
      </c>
      <c r="G53" s="31" t="s">
        <v>92</v>
      </c>
      <c r="H53" s="25"/>
      <c r="I53" s="25">
        <v>52</v>
      </c>
      <c r="J53" s="25">
        <v>52</v>
      </c>
      <c r="K53" s="25">
        <v>52</v>
      </c>
      <c r="L53" s="25">
        <v>52</v>
      </c>
      <c r="M53" s="25">
        <v>52</v>
      </c>
      <c r="N53" s="25"/>
      <c r="O53" s="18" t="s">
        <v>90</v>
      </c>
      <c r="P53" s="23"/>
    </row>
    <row r="54" spans="1:16" ht="65.25" x14ac:dyDescent="0.2">
      <c r="A54" s="56"/>
      <c r="B54" s="11" t="s">
        <v>11</v>
      </c>
      <c r="C54" s="18" t="s">
        <v>55</v>
      </c>
      <c r="D54" s="18" t="s">
        <v>85</v>
      </c>
      <c r="E54" s="18" t="s">
        <v>86</v>
      </c>
      <c r="F54" s="19" t="s">
        <v>98</v>
      </c>
      <c r="G54" s="31" t="s">
        <v>92</v>
      </c>
      <c r="H54" s="36"/>
      <c r="I54" s="36">
        <v>35</v>
      </c>
      <c r="J54" s="36">
        <v>35</v>
      </c>
      <c r="K54" s="36">
        <v>35</v>
      </c>
      <c r="L54" s="36">
        <v>35</v>
      </c>
      <c r="M54" s="36">
        <v>35</v>
      </c>
      <c r="N54" s="25"/>
      <c r="O54" s="18" t="s">
        <v>90</v>
      </c>
      <c r="P54" s="23"/>
    </row>
    <row r="55" spans="1:16" ht="65.25" x14ac:dyDescent="0.2">
      <c r="A55" s="56"/>
      <c r="B55" s="11" t="s">
        <v>11</v>
      </c>
      <c r="C55" s="18" t="s">
        <v>55</v>
      </c>
      <c r="D55" s="18" t="s">
        <v>85</v>
      </c>
      <c r="E55" s="18" t="s">
        <v>86</v>
      </c>
      <c r="F55" s="19" t="s">
        <v>99</v>
      </c>
      <c r="G55" s="31" t="s">
        <v>92</v>
      </c>
      <c r="H55" s="36"/>
      <c r="I55" s="36">
        <v>28</v>
      </c>
      <c r="J55" s="36">
        <v>28</v>
      </c>
      <c r="K55" s="36">
        <v>28</v>
      </c>
      <c r="L55" s="36">
        <v>28</v>
      </c>
      <c r="M55" s="36">
        <v>28</v>
      </c>
      <c r="N55" s="25"/>
      <c r="O55" s="18" t="s">
        <v>90</v>
      </c>
      <c r="P55" s="23"/>
    </row>
    <row r="56" spans="1:16" ht="65.25" x14ac:dyDescent="0.2">
      <c r="A56" s="56"/>
      <c r="B56" s="11" t="s">
        <v>11</v>
      </c>
      <c r="C56" s="18" t="s">
        <v>55</v>
      </c>
      <c r="D56" s="18" t="s">
        <v>85</v>
      </c>
      <c r="E56" s="18" t="s">
        <v>86</v>
      </c>
      <c r="F56" s="19" t="s">
        <v>100</v>
      </c>
      <c r="G56" s="31" t="s">
        <v>92</v>
      </c>
      <c r="H56" s="36"/>
      <c r="I56" s="36">
        <v>57</v>
      </c>
      <c r="J56" s="36">
        <v>57</v>
      </c>
      <c r="K56" s="36">
        <v>57</v>
      </c>
      <c r="L56" s="36">
        <v>57</v>
      </c>
      <c r="M56" s="36">
        <v>57</v>
      </c>
      <c r="N56" s="25"/>
      <c r="O56" s="18" t="s">
        <v>90</v>
      </c>
      <c r="P56" s="23"/>
    </row>
    <row r="57" spans="1:16" ht="65.25" x14ac:dyDescent="0.2">
      <c r="A57" s="56"/>
      <c r="B57" s="11" t="s">
        <v>11</v>
      </c>
      <c r="C57" s="18" t="s">
        <v>55</v>
      </c>
      <c r="D57" s="18" t="s">
        <v>85</v>
      </c>
      <c r="E57" s="18" t="s">
        <v>86</v>
      </c>
      <c r="F57" s="19" t="s">
        <v>101</v>
      </c>
      <c r="G57" s="31" t="s">
        <v>102</v>
      </c>
      <c r="H57" s="36"/>
      <c r="I57" s="36">
        <v>14</v>
      </c>
      <c r="J57" s="36">
        <v>14</v>
      </c>
      <c r="K57" s="36">
        <v>14</v>
      </c>
      <c r="L57" s="36">
        <v>14</v>
      </c>
      <c r="M57" s="36">
        <v>14</v>
      </c>
      <c r="N57" s="25"/>
      <c r="O57" s="18" t="s">
        <v>90</v>
      </c>
      <c r="P57" s="23"/>
    </row>
    <row r="58" spans="1:16" ht="65.25" x14ac:dyDescent="0.2">
      <c r="A58" s="56"/>
      <c r="B58" s="11" t="s">
        <v>11</v>
      </c>
      <c r="C58" s="18" t="s">
        <v>55</v>
      </c>
      <c r="D58" s="18" t="s">
        <v>85</v>
      </c>
      <c r="E58" s="18" t="s">
        <v>86</v>
      </c>
      <c r="F58" s="19" t="s">
        <v>103</v>
      </c>
      <c r="G58" s="31" t="s">
        <v>102</v>
      </c>
      <c r="H58" s="36"/>
      <c r="I58" s="36">
        <v>14</v>
      </c>
      <c r="J58" s="36">
        <v>14</v>
      </c>
      <c r="K58" s="36">
        <v>14</v>
      </c>
      <c r="L58" s="36">
        <v>14</v>
      </c>
      <c r="M58" s="36">
        <v>14</v>
      </c>
      <c r="N58" s="25"/>
      <c r="O58" s="18" t="s">
        <v>90</v>
      </c>
      <c r="P58" s="23" t="s">
        <v>104</v>
      </c>
    </row>
    <row r="59" spans="1:16" ht="43.5" x14ac:dyDescent="0.2">
      <c r="A59" s="56"/>
      <c r="B59" s="11" t="s">
        <v>11</v>
      </c>
      <c r="C59" s="18" t="s">
        <v>55</v>
      </c>
      <c r="D59" s="18" t="s">
        <v>105</v>
      </c>
      <c r="E59" s="18" t="s">
        <v>106</v>
      </c>
      <c r="F59" s="19" t="s">
        <v>107</v>
      </c>
      <c r="G59" s="31" t="s">
        <v>59</v>
      </c>
      <c r="H59" s="36">
        <v>104923</v>
      </c>
      <c r="I59" s="36">
        <v>109462</v>
      </c>
      <c r="J59" s="36">
        <v>107707</v>
      </c>
      <c r="K59" s="25">
        <v>110191</v>
      </c>
      <c r="L59" s="25">
        <v>113418</v>
      </c>
      <c r="M59" s="25">
        <v>113397</v>
      </c>
      <c r="N59" s="25"/>
      <c r="O59" s="18" t="s">
        <v>60</v>
      </c>
      <c r="P59" s="23" t="s">
        <v>73</v>
      </c>
    </row>
    <row r="60" spans="1:16" ht="43.5" x14ac:dyDescent="0.2">
      <c r="A60" s="56"/>
      <c r="B60" s="11" t="s">
        <v>11</v>
      </c>
      <c r="C60" s="18" t="s">
        <v>55</v>
      </c>
      <c r="D60" s="18" t="s">
        <v>105</v>
      </c>
      <c r="E60" s="18" t="s">
        <v>106</v>
      </c>
      <c r="F60" s="26" t="s">
        <v>108</v>
      </c>
      <c r="G60" s="27"/>
      <c r="H60" s="35"/>
      <c r="I60" s="35"/>
      <c r="J60" s="35"/>
      <c r="K60" s="35"/>
      <c r="L60" s="35"/>
      <c r="M60" s="28"/>
      <c r="N60" s="28"/>
      <c r="O60" s="29" t="s">
        <v>18</v>
      </c>
      <c r="P60" s="30"/>
    </row>
    <row r="61" spans="1:16" ht="43.5" x14ac:dyDescent="0.2">
      <c r="A61" s="55"/>
      <c r="B61" s="11" t="s">
        <v>11</v>
      </c>
      <c r="C61" s="18" t="s">
        <v>55</v>
      </c>
      <c r="D61" s="18" t="s">
        <v>105</v>
      </c>
      <c r="E61" s="18" t="s">
        <v>106</v>
      </c>
      <c r="F61" s="26" t="s">
        <v>108</v>
      </c>
      <c r="G61" s="27"/>
      <c r="H61" s="28"/>
      <c r="I61" s="28"/>
      <c r="J61" s="28"/>
      <c r="K61" s="28"/>
      <c r="L61" s="28"/>
      <c r="M61" s="28"/>
      <c r="N61" s="28"/>
      <c r="O61" s="29" t="s">
        <v>30</v>
      </c>
      <c r="P61" s="30"/>
    </row>
    <row r="62" spans="1:16" ht="87" x14ac:dyDescent="0.2">
      <c r="A62" s="56"/>
      <c r="B62" s="11" t="s">
        <v>11</v>
      </c>
      <c r="C62" s="18" t="s">
        <v>109</v>
      </c>
      <c r="D62" s="18" t="s">
        <v>110</v>
      </c>
      <c r="E62" s="18" t="s">
        <v>111</v>
      </c>
      <c r="F62" s="19" t="s">
        <v>112</v>
      </c>
      <c r="G62" s="31" t="s">
        <v>83</v>
      </c>
      <c r="H62" s="36">
        <v>27</v>
      </c>
      <c r="I62" s="36">
        <v>27</v>
      </c>
      <c r="J62" s="36">
        <v>26</v>
      </c>
      <c r="K62" s="36">
        <v>22</v>
      </c>
      <c r="L62" s="36"/>
      <c r="M62" s="25"/>
      <c r="N62" s="25"/>
      <c r="O62" s="18" t="s">
        <v>18</v>
      </c>
      <c r="P62" s="23"/>
    </row>
    <row r="63" spans="1:16" ht="87" x14ac:dyDescent="0.2">
      <c r="A63" s="56"/>
      <c r="B63" s="11" t="s">
        <v>11</v>
      </c>
      <c r="C63" s="18" t="s">
        <v>109</v>
      </c>
      <c r="D63" s="18" t="s">
        <v>110</v>
      </c>
      <c r="E63" s="18" t="s">
        <v>111</v>
      </c>
      <c r="F63" s="19" t="s">
        <v>113</v>
      </c>
      <c r="G63" s="31" t="s">
        <v>83</v>
      </c>
      <c r="H63" s="36">
        <v>1</v>
      </c>
      <c r="I63" s="36">
        <v>1</v>
      </c>
      <c r="J63" s="36">
        <v>1</v>
      </c>
      <c r="K63" s="36"/>
      <c r="L63" s="36"/>
      <c r="M63" s="25"/>
      <c r="N63" s="25"/>
      <c r="O63" s="18" t="s">
        <v>114</v>
      </c>
      <c r="P63" s="23"/>
    </row>
    <row r="64" spans="1:16" ht="87" x14ac:dyDescent="0.2">
      <c r="A64" s="56"/>
      <c r="B64" s="11" t="s">
        <v>11</v>
      </c>
      <c r="C64" s="18" t="s">
        <v>109</v>
      </c>
      <c r="D64" s="18" t="s">
        <v>110</v>
      </c>
      <c r="E64" s="18" t="s">
        <v>111</v>
      </c>
      <c r="F64" s="26" t="s">
        <v>115</v>
      </c>
      <c r="G64" s="27"/>
      <c r="H64" s="35"/>
      <c r="I64" s="35"/>
      <c r="J64" s="35"/>
      <c r="K64" s="35"/>
      <c r="L64" s="35"/>
      <c r="M64" s="28"/>
      <c r="N64" s="28"/>
      <c r="O64" s="29" t="s">
        <v>18</v>
      </c>
      <c r="P64" s="30"/>
    </row>
    <row r="65" spans="1:16" ht="87" x14ac:dyDescent="0.2">
      <c r="A65" s="56"/>
      <c r="B65" s="11" t="s">
        <v>11</v>
      </c>
      <c r="C65" s="18" t="s">
        <v>109</v>
      </c>
      <c r="D65" s="18" t="s">
        <v>110</v>
      </c>
      <c r="E65" s="18" t="s">
        <v>111</v>
      </c>
      <c r="F65" s="26" t="s">
        <v>115</v>
      </c>
      <c r="G65" s="27"/>
      <c r="H65" s="35"/>
      <c r="I65" s="35"/>
      <c r="J65" s="35"/>
      <c r="K65" s="35"/>
      <c r="L65" s="35"/>
      <c r="M65" s="28"/>
      <c r="N65" s="28"/>
      <c r="O65" s="29" t="s">
        <v>30</v>
      </c>
      <c r="P65" s="30"/>
    </row>
    <row r="66" spans="1:16" ht="87" x14ac:dyDescent="0.2">
      <c r="A66" s="56"/>
      <c r="B66" s="11" t="s">
        <v>11</v>
      </c>
      <c r="C66" s="18" t="s">
        <v>109</v>
      </c>
      <c r="D66" s="18" t="s">
        <v>116</v>
      </c>
      <c r="E66" s="18" t="s">
        <v>117</v>
      </c>
      <c r="F66" s="26" t="s">
        <v>118</v>
      </c>
      <c r="G66" s="27"/>
      <c r="H66" s="35"/>
      <c r="I66" s="35"/>
      <c r="J66" s="35"/>
      <c r="K66" s="35"/>
      <c r="L66" s="35"/>
      <c r="M66" s="28"/>
      <c r="N66" s="28"/>
      <c r="O66" s="29" t="s">
        <v>18</v>
      </c>
      <c r="P66" s="30"/>
    </row>
    <row r="67" spans="1:16" ht="87" x14ac:dyDescent="0.2">
      <c r="A67" s="56"/>
      <c r="B67" s="11" t="s">
        <v>11</v>
      </c>
      <c r="C67" s="18" t="s">
        <v>109</v>
      </c>
      <c r="D67" s="18" t="s">
        <v>116</v>
      </c>
      <c r="E67" s="18" t="s">
        <v>117</v>
      </c>
      <c r="F67" s="26" t="s">
        <v>118</v>
      </c>
      <c r="G67" s="27"/>
      <c r="H67" s="35"/>
      <c r="I67" s="35"/>
      <c r="J67" s="35"/>
      <c r="K67" s="35"/>
      <c r="L67" s="35"/>
      <c r="M67" s="28"/>
      <c r="N67" s="28"/>
      <c r="O67" s="29" t="s">
        <v>30</v>
      </c>
      <c r="P67" s="30"/>
    </row>
    <row r="68" spans="1:16" ht="87" x14ac:dyDescent="0.2">
      <c r="A68" s="56"/>
      <c r="B68" s="11" t="s">
        <v>11</v>
      </c>
      <c r="C68" s="18" t="s">
        <v>109</v>
      </c>
      <c r="D68" s="18" t="s">
        <v>116</v>
      </c>
      <c r="E68" s="18" t="s">
        <v>117</v>
      </c>
      <c r="F68" s="26" t="s">
        <v>119</v>
      </c>
      <c r="G68" s="27"/>
      <c r="H68" s="35"/>
      <c r="I68" s="35"/>
      <c r="J68" s="35"/>
      <c r="K68" s="35"/>
      <c r="L68" s="35"/>
      <c r="M68" s="28"/>
      <c r="N68" s="28"/>
      <c r="O68" s="29" t="s">
        <v>18</v>
      </c>
      <c r="P68" s="30"/>
    </row>
    <row r="69" spans="1:16" ht="87" x14ac:dyDescent="0.2">
      <c r="A69" s="55"/>
      <c r="B69" s="11" t="s">
        <v>11</v>
      </c>
      <c r="C69" s="18" t="s">
        <v>109</v>
      </c>
      <c r="D69" s="18" t="s">
        <v>116</v>
      </c>
      <c r="E69" s="18" t="s">
        <v>117</v>
      </c>
      <c r="F69" s="26" t="s">
        <v>119</v>
      </c>
      <c r="G69" s="27"/>
      <c r="H69" s="28"/>
      <c r="I69" s="28"/>
      <c r="J69" s="28"/>
      <c r="K69" s="28"/>
      <c r="L69" s="28"/>
      <c r="M69" s="28"/>
      <c r="N69" s="28"/>
      <c r="O69" s="29" t="s">
        <v>30</v>
      </c>
      <c r="P69" s="30"/>
    </row>
    <row r="70" spans="1:16" ht="87" x14ac:dyDescent="0.2">
      <c r="A70" s="56"/>
      <c r="B70" s="11" t="s">
        <v>11</v>
      </c>
      <c r="C70" s="18" t="s">
        <v>109</v>
      </c>
      <c r="D70" s="18" t="s">
        <v>120</v>
      </c>
      <c r="E70" s="18" t="s">
        <v>121</v>
      </c>
      <c r="F70" s="19" t="s">
        <v>122</v>
      </c>
      <c r="G70" s="31" t="s">
        <v>123</v>
      </c>
      <c r="H70" s="36">
        <v>11</v>
      </c>
      <c r="I70" s="36">
        <v>11</v>
      </c>
      <c r="J70" s="36">
        <v>11</v>
      </c>
      <c r="K70" s="36"/>
      <c r="L70" s="36"/>
      <c r="M70" s="25"/>
      <c r="N70" s="25"/>
      <c r="O70" s="18" t="s">
        <v>18</v>
      </c>
      <c r="P70" s="23"/>
    </row>
    <row r="71" spans="1:16" ht="108.75" x14ac:dyDescent="0.2">
      <c r="A71" s="56"/>
      <c r="B71" s="11" t="s">
        <v>11</v>
      </c>
      <c r="C71" s="18" t="s">
        <v>109</v>
      </c>
      <c r="D71" s="18" t="s">
        <v>120</v>
      </c>
      <c r="E71" s="18" t="s">
        <v>124</v>
      </c>
      <c r="F71" s="19" t="s">
        <v>125</v>
      </c>
      <c r="G71" s="31" t="s">
        <v>54</v>
      </c>
      <c r="H71" s="36">
        <v>100</v>
      </c>
      <c r="I71" s="36">
        <v>100</v>
      </c>
      <c r="J71" s="36">
        <v>100</v>
      </c>
      <c r="K71" s="36"/>
      <c r="L71" s="36"/>
      <c r="M71" s="25"/>
      <c r="N71" s="25"/>
      <c r="O71" s="18" t="s">
        <v>18</v>
      </c>
      <c r="P71" s="23"/>
    </row>
    <row r="72" spans="1:16" ht="87" x14ac:dyDescent="0.2">
      <c r="A72" s="56"/>
      <c r="B72" s="11" t="s">
        <v>11</v>
      </c>
      <c r="C72" s="18" t="s">
        <v>109</v>
      </c>
      <c r="D72" s="18" t="s">
        <v>126</v>
      </c>
      <c r="E72" s="18" t="s">
        <v>127</v>
      </c>
      <c r="F72" s="26" t="s">
        <v>128</v>
      </c>
      <c r="G72" s="27"/>
      <c r="H72" s="35"/>
      <c r="I72" s="35"/>
      <c r="J72" s="35"/>
      <c r="K72" s="35"/>
      <c r="L72" s="35"/>
      <c r="M72" s="28"/>
      <c r="N72" s="28"/>
      <c r="O72" s="29" t="s">
        <v>30</v>
      </c>
      <c r="P72" s="30"/>
    </row>
    <row r="73" spans="1:16" ht="87" x14ac:dyDescent="0.2">
      <c r="A73" s="56"/>
      <c r="B73" s="11" t="s">
        <v>11</v>
      </c>
      <c r="C73" s="18" t="s">
        <v>109</v>
      </c>
      <c r="D73" s="18" t="s">
        <v>126</v>
      </c>
      <c r="E73" s="18" t="s">
        <v>127</v>
      </c>
      <c r="F73" s="26" t="s">
        <v>129</v>
      </c>
      <c r="G73" s="27"/>
      <c r="H73" s="35"/>
      <c r="I73" s="35"/>
      <c r="J73" s="35"/>
      <c r="K73" s="35"/>
      <c r="L73" s="35"/>
      <c r="M73" s="28"/>
      <c r="N73" s="28"/>
      <c r="O73" s="29" t="s">
        <v>30</v>
      </c>
      <c r="P73" s="30"/>
    </row>
    <row r="74" spans="1:16" ht="87" x14ac:dyDescent="0.2">
      <c r="A74" s="56"/>
      <c r="B74" s="11" t="s">
        <v>11</v>
      </c>
      <c r="C74" s="18" t="s">
        <v>109</v>
      </c>
      <c r="D74" s="18" t="s">
        <v>130</v>
      </c>
      <c r="E74" s="18" t="s">
        <v>131</v>
      </c>
      <c r="F74" s="19" t="s">
        <v>132</v>
      </c>
      <c r="G74" s="31" t="s">
        <v>48</v>
      </c>
      <c r="H74" s="36">
        <v>16</v>
      </c>
      <c r="I74" s="36">
        <v>11</v>
      </c>
      <c r="J74" s="36">
        <v>6</v>
      </c>
      <c r="K74" s="36">
        <v>8</v>
      </c>
      <c r="L74" s="36"/>
      <c r="M74" s="25"/>
      <c r="N74" s="25"/>
      <c r="O74" s="18" t="s">
        <v>18</v>
      </c>
      <c r="P74" s="23"/>
    </row>
    <row r="75" spans="1:16" ht="87.75" thickBot="1" x14ac:dyDescent="0.25">
      <c r="A75" s="56"/>
      <c r="B75" s="11" t="s">
        <v>11</v>
      </c>
      <c r="C75" s="18" t="s">
        <v>109</v>
      </c>
      <c r="D75" s="18" t="s">
        <v>130</v>
      </c>
      <c r="E75" s="18" t="s">
        <v>131</v>
      </c>
      <c r="F75" s="26" t="s">
        <v>133</v>
      </c>
      <c r="G75" s="27"/>
      <c r="H75" s="35"/>
      <c r="I75" s="35"/>
      <c r="J75" s="35"/>
      <c r="K75" s="35"/>
      <c r="L75" s="37"/>
      <c r="M75" s="28"/>
      <c r="N75" s="28"/>
      <c r="O75" s="29" t="s">
        <v>114</v>
      </c>
      <c r="P75" s="30"/>
    </row>
    <row r="76" spans="1:16" ht="87.75" thickBot="1" x14ac:dyDescent="0.25">
      <c r="A76" s="56"/>
      <c r="B76" s="11" t="s">
        <v>11</v>
      </c>
      <c r="C76" s="18" t="s">
        <v>109</v>
      </c>
      <c r="D76" s="18" t="s">
        <v>130</v>
      </c>
      <c r="E76" s="18" t="s">
        <v>131</v>
      </c>
      <c r="F76" s="19" t="s">
        <v>134</v>
      </c>
      <c r="G76" s="31" t="s">
        <v>135</v>
      </c>
      <c r="H76" s="36">
        <v>4</v>
      </c>
      <c r="I76" s="36">
        <v>4</v>
      </c>
      <c r="J76" s="36">
        <v>4</v>
      </c>
      <c r="K76" s="38">
        <v>4</v>
      </c>
      <c r="L76" s="39">
        <v>4</v>
      </c>
      <c r="M76" s="22">
        <v>4</v>
      </c>
      <c r="N76" s="25"/>
      <c r="O76" s="18" t="s">
        <v>114</v>
      </c>
      <c r="P76" s="23"/>
    </row>
    <row r="77" spans="1:16" ht="87" x14ac:dyDescent="0.2">
      <c r="A77" s="55"/>
      <c r="B77" s="11" t="s">
        <v>11</v>
      </c>
      <c r="C77" s="18" t="s">
        <v>109</v>
      </c>
      <c r="D77" s="18" t="s">
        <v>130</v>
      </c>
      <c r="E77" s="18" t="s">
        <v>131</v>
      </c>
      <c r="F77" s="19" t="s">
        <v>136</v>
      </c>
      <c r="G77" s="31" t="s">
        <v>135</v>
      </c>
      <c r="H77" s="25">
        <v>2</v>
      </c>
      <c r="I77" s="25">
        <v>2</v>
      </c>
      <c r="J77" s="25">
        <v>2</v>
      </c>
      <c r="K77" s="25">
        <v>2</v>
      </c>
      <c r="L77" s="40">
        <v>2</v>
      </c>
      <c r="M77" s="25">
        <v>2</v>
      </c>
      <c r="N77" s="25"/>
      <c r="O77" s="18" t="s">
        <v>114</v>
      </c>
      <c r="P77" s="23"/>
    </row>
    <row r="78" spans="1:16" ht="87" x14ac:dyDescent="0.2">
      <c r="A78" s="55"/>
      <c r="B78" s="11" t="s">
        <v>11</v>
      </c>
      <c r="C78" s="18" t="s">
        <v>109</v>
      </c>
      <c r="D78" s="18" t="s">
        <v>130</v>
      </c>
      <c r="E78" s="18" t="s">
        <v>131</v>
      </c>
      <c r="F78" s="26" t="s">
        <v>137</v>
      </c>
      <c r="G78" s="27"/>
      <c r="H78" s="28"/>
      <c r="I78" s="28"/>
      <c r="J78" s="28"/>
      <c r="K78" s="28"/>
      <c r="L78" s="28"/>
      <c r="M78" s="28"/>
      <c r="N78" s="28"/>
      <c r="O78" s="29" t="s">
        <v>114</v>
      </c>
      <c r="P78" s="30"/>
    </row>
    <row r="79" spans="1:16" ht="87" x14ac:dyDescent="0.2">
      <c r="A79" s="55"/>
      <c r="B79" s="11" t="s">
        <v>11</v>
      </c>
      <c r="C79" s="18" t="s">
        <v>109</v>
      </c>
      <c r="D79" s="18" t="s">
        <v>130</v>
      </c>
      <c r="E79" s="18" t="s">
        <v>131</v>
      </c>
      <c r="F79" s="19" t="s">
        <v>138</v>
      </c>
      <c r="G79" s="31" t="s">
        <v>54</v>
      </c>
      <c r="H79" s="25">
        <v>100</v>
      </c>
      <c r="I79" s="25">
        <v>25.85</v>
      </c>
      <c r="J79" s="25">
        <v>81.03</v>
      </c>
      <c r="K79" s="25">
        <v>85.48</v>
      </c>
      <c r="L79" s="25">
        <v>74.19</v>
      </c>
      <c r="M79" s="25">
        <v>67.739999999999995</v>
      </c>
      <c r="N79" s="25"/>
      <c r="O79" s="18" t="s">
        <v>114</v>
      </c>
      <c r="P79" s="23" t="s">
        <v>139</v>
      </c>
    </row>
    <row r="80" spans="1:16" ht="87" x14ac:dyDescent="0.2">
      <c r="A80" s="55"/>
      <c r="B80" s="11" t="s">
        <v>11</v>
      </c>
      <c r="C80" s="18" t="s">
        <v>109</v>
      </c>
      <c r="D80" s="18" t="s">
        <v>130</v>
      </c>
      <c r="E80" s="18" t="s">
        <v>131</v>
      </c>
      <c r="F80" s="26" t="s">
        <v>140</v>
      </c>
      <c r="G80" s="27"/>
      <c r="H80" s="28"/>
      <c r="I80" s="28"/>
      <c r="J80" s="28"/>
      <c r="K80" s="28"/>
      <c r="L80" s="28"/>
      <c r="M80" s="28"/>
      <c r="N80" s="28"/>
      <c r="O80" s="29" t="s">
        <v>114</v>
      </c>
      <c r="P80" s="30"/>
    </row>
    <row r="81" spans="1:16" ht="87" x14ac:dyDescent="0.2">
      <c r="A81" s="55"/>
      <c r="B81" s="11" t="s">
        <v>11</v>
      </c>
      <c r="C81" s="18" t="s">
        <v>109</v>
      </c>
      <c r="D81" s="18" t="s">
        <v>130</v>
      </c>
      <c r="E81" s="18" t="s">
        <v>131</v>
      </c>
      <c r="F81" s="19" t="s">
        <v>141</v>
      </c>
      <c r="G81" s="31" t="s">
        <v>83</v>
      </c>
      <c r="H81" s="25">
        <f>[1]Sheet1!P10</f>
        <v>7</v>
      </c>
      <c r="I81" s="25">
        <f>[1]Sheet1!Q10</f>
        <v>12</v>
      </c>
      <c r="J81" s="25">
        <f>[1]Sheet1!R10</f>
        <v>4</v>
      </c>
      <c r="K81" s="25">
        <f>[1]Sheet1!S10</f>
        <v>21</v>
      </c>
      <c r="L81" s="25">
        <f>[1]Sheet1!T10</f>
        <v>23</v>
      </c>
      <c r="M81" s="25"/>
      <c r="N81" s="25"/>
      <c r="O81" s="18" t="s">
        <v>114</v>
      </c>
      <c r="P81" s="23"/>
    </row>
    <row r="82" spans="1:16" ht="87" x14ac:dyDescent="0.2">
      <c r="A82" s="55"/>
      <c r="B82" s="11" t="s">
        <v>11</v>
      </c>
      <c r="C82" s="18" t="s">
        <v>109</v>
      </c>
      <c r="D82" s="18" t="s">
        <v>130</v>
      </c>
      <c r="E82" s="18" t="s">
        <v>131</v>
      </c>
      <c r="F82" s="19" t="s">
        <v>142</v>
      </c>
      <c r="G82" s="31" t="s">
        <v>83</v>
      </c>
      <c r="H82" s="25">
        <v>48</v>
      </c>
      <c r="I82" s="25">
        <v>58</v>
      </c>
      <c r="J82" s="25">
        <v>58</v>
      </c>
      <c r="K82" s="25">
        <v>62</v>
      </c>
      <c r="L82" s="25">
        <v>62</v>
      </c>
      <c r="M82" s="25">
        <v>62</v>
      </c>
      <c r="N82" s="25"/>
      <c r="O82" s="18" t="s">
        <v>114</v>
      </c>
      <c r="P82" s="23"/>
    </row>
    <row r="83" spans="1:16" ht="87" x14ac:dyDescent="0.2">
      <c r="A83" s="55"/>
      <c r="B83" s="11" t="s">
        <v>11</v>
      </c>
      <c r="C83" s="18" t="s">
        <v>109</v>
      </c>
      <c r="D83" s="18" t="s">
        <v>130</v>
      </c>
      <c r="E83" s="18" t="s">
        <v>131</v>
      </c>
      <c r="F83" s="19" t="s">
        <v>143</v>
      </c>
      <c r="G83" s="31" t="s">
        <v>54</v>
      </c>
      <c r="H83" s="25">
        <v>67</v>
      </c>
      <c r="I83" s="25">
        <v>40</v>
      </c>
      <c r="J83" s="25">
        <v>52</v>
      </c>
      <c r="K83" s="25">
        <v>87</v>
      </c>
      <c r="L83" s="25">
        <v>69</v>
      </c>
      <c r="M83" s="25">
        <v>79</v>
      </c>
      <c r="N83" s="25"/>
      <c r="O83" s="18" t="s">
        <v>114</v>
      </c>
      <c r="P83" s="23" t="s">
        <v>139</v>
      </c>
    </row>
    <row r="84" spans="1:16" ht="87" x14ac:dyDescent="0.2">
      <c r="A84" s="55"/>
      <c r="B84" s="11" t="s">
        <v>11</v>
      </c>
      <c r="C84" s="18" t="s">
        <v>109</v>
      </c>
      <c r="D84" s="18" t="s">
        <v>130</v>
      </c>
      <c r="E84" s="18" t="s">
        <v>131</v>
      </c>
      <c r="F84" s="26" t="s">
        <v>144</v>
      </c>
      <c r="G84" s="27"/>
      <c r="H84" s="28"/>
      <c r="I84" s="28"/>
      <c r="J84" s="28"/>
      <c r="K84" s="28"/>
      <c r="L84" s="28"/>
      <c r="M84" s="28"/>
      <c r="N84" s="28"/>
      <c r="O84" s="29" t="s">
        <v>114</v>
      </c>
      <c r="P84" s="30"/>
    </row>
    <row r="85" spans="1:16" ht="87" x14ac:dyDescent="0.2">
      <c r="A85" s="55"/>
      <c r="B85" s="11" t="s">
        <v>11</v>
      </c>
      <c r="C85" s="18" t="s">
        <v>109</v>
      </c>
      <c r="D85" s="18" t="s">
        <v>130</v>
      </c>
      <c r="E85" s="18" t="s">
        <v>131</v>
      </c>
      <c r="F85" s="41" t="s">
        <v>145</v>
      </c>
      <c r="G85" s="42" t="s">
        <v>83</v>
      </c>
      <c r="H85" s="43">
        <v>21</v>
      </c>
      <c r="I85" s="43">
        <v>17</v>
      </c>
      <c r="J85" s="43">
        <v>6</v>
      </c>
      <c r="K85" s="43">
        <v>54</v>
      </c>
      <c r="L85" s="25">
        <v>44</v>
      </c>
      <c r="M85" s="25">
        <v>40</v>
      </c>
      <c r="N85" s="25"/>
      <c r="O85" s="18" t="s">
        <v>114</v>
      </c>
      <c r="P85" s="23"/>
    </row>
    <row r="86" spans="1:16" ht="87" x14ac:dyDescent="0.2">
      <c r="A86" s="55"/>
      <c r="B86" s="11" t="s">
        <v>11</v>
      </c>
      <c r="C86" s="18" t="s">
        <v>109</v>
      </c>
      <c r="D86" s="18" t="s">
        <v>130</v>
      </c>
      <c r="E86" s="18" t="s">
        <v>131</v>
      </c>
      <c r="F86" s="19" t="s">
        <v>146</v>
      </c>
      <c r="G86" s="31" t="s">
        <v>83</v>
      </c>
      <c r="H86" s="25">
        <v>40</v>
      </c>
      <c r="I86" s="25">
        <v>58</v>
      </c>
      <c r="J86" s="25">
        <v>58</v>
      </c>
      <c r="K86" s="25">
        <v>62</v>
      </c>
      <c r="L86" s="25">
        <v>62</v>
      </c>
      <c r="M86" s="25">
        <v>62</v>
      </c>
      <c r="N86" s="25"/>
      <c r="O86" s="18" t="s">
        <v>114</v>
      </c>
      <c r="P86" s="23"/>
    </row>
    <row r="87" spans="1:16" ht="87" x14ac:dyDescent="0.2">
      <c r="A87" s="55"/>
      <c r="B87" s="11" t="s">
        <v>11</v>
      </c>
      <c r="C87" s="18" t="s">
        <v>109</v>
      </c>
      <c r="D87" s="18" t="s">
        <v>130</v>
      </c>
      <c r="E87" s="18" t="s">
        <v>131</v>
      </c>
      <c r="F87" s="19" t="s">
        <v>143</v>
      </c>
      <c r="G87" s="31" t="s">
        <v>54</v>
      </c>
      <c r="H87" s="25">
        <v>70</v>
      </c>
      <c r="I87" s="25">
        <v>53</v>
      </c>
      <c r="J87" s="25">
        <v>29</v>
      </c>
      <c r="K87" s="25">
        <v>10</v>
      </c>
      <c r="L87" s="25">
        <v>87</v>
      </c>
      <c r="M87" s="25">
        <v>71</v>
      </c>
      <c r="N87" s="25"/>
      <c r="O87" s="18" t="s">
        <v>114</v>
      </c>
      <c r="P87" s="23" t="s">
        <v>139</v>
      </c>
    </row>
    <row r="88" spans="1:16" ht="87" x14ac:dyDescent="0.2">
      <c r="A88" s="55"/>
      <c r="B88" s="11" t="s">
        <v>11</v>
      </c>
      <c r="C88" s="18" t="s">
        <v>109</v>
      </c>
      <c r="D88" s="18" t="s">
        <v>147</v>
      </c>
      <c r="E88" s="18" t="s">
        <v>148</v>
      </c>
      <c r="F88" s="19" t="s">
        <v>149</v>
      </c>
      <c r="G88" s="31" t="s">
        <v>135</v>
      </c>
      <c r="H88" s="25">
        <v>1</v>
      </c>
      <c r="I88" s="25">
        <v>1</v>
      </c>
      <c r="J88" s="25">
        <v>1</v>
      </c>
      <c r="K88" s="25">
        <v>1</v>
      </c>
      <c r="L88" s="25"/>
      <c r="M88" s="25"/>
      <c r="N88" s="25"/>
      <c r="O88" s="18" t="s">
        <v>18</v>
      </c>
      <c r="P88" s="23"/>
    </row>
    <row r="89" spans="1:16" ht="87" x14ac:dyDescent="0.2">
      <c r="A89" s="55"/>
      <c r="B89" s="11" t="s">
        <v>11</v>
      </c>
      <c r="C89" s="18" t="s">
        <v>109</v>
      </c>
      <c r="D89" s="18" t="s">
        <v>147</v>
      </c>
      <c r="E89" s="18" t="s">
        <v>150</v>
      </c>
      <c r="F89" s="26" t="s">
        <v>151</v>
      </c>
      <c r="G89" s="27"/>
      <c r="H89" s="28"/>
      <c r="I89" s="28"/>
      <c r="J89" s="28"/>
      <c r="K89" s="28"/>
      <c r="L89" s="28"/>
      <c r="M89" s="28"/>
      <c r="N89" s="28"/>
      <c r="O89" s="29" t="s">
        <v>18</v>
      </c>
      <c r="P89" s="30"/>
    </row>
    <row r="90" spans="1:16" ht="87" x14ac:dyDescent="0.2">
      <c r="A90" s="56"/>
      <c r="B90" s="11" t="s">
        <v>11</v>
      </c>
      <c r="C90" s="18" t="s">
        <v>109</v>
      </c>
      <c r="D90" s="18" t="s">
        <v>147</v>
      </c>
      <c r="E90" s="18" t="s">
        <v>150</v>
      </c>
      <c r="F90" s="26" t="s">
        <v>151</v>
      </c>
      <c r="G90" s="27"/>
      <c r="H90" s="35"/>
      <c r="I90" s="35"/>
      <c r="J90" s="35"/>
      <c r="K90" s="35"/>
      <c r="L90" s="35"/>
      <c r="M90" s="28"/>
      <c r="N90" s="28"/>
      <c r="O90" s="29" t="s">
        <v>30</v>
      </c>
      <c r="P90" s="30"/>
    </row>
    <row r="91" spans="1:16" ht="87" x14ac:dyDescent="0.2">
      <c r="A91" s="56"/>
      <c r="B91" s="11" t="s">
        <v>11</v>
      </c>
      <c r="C91" s="18" t="s">
        <v>109</v>
      </c>
      <c r="D91" s="18" t="s">
        <v>152</v>
      </c>
      <c r="E91" s="18" t="s">
        <v>153</v>
      </c>
      <c r="F91" s="26" t="s">
        <v>154</v>
      </c>
      <c r="G91" s="27"/>
      <c r="H91" s="35"/>
      <c r="I91" s="35"/>
      <c r="J91" s="35"/>
      <c r="K91" s="35" t="s">
        <v>17</v>
      </c>
      <c r="L91" s="35"/>
      <c r="M91" s="28"/>
      <c r="N91" s="28"/>
      <c r="O91" s="29" t="s">
        <v>155</v>
      </c>
      <c r="P91" s="30"/>
    </row>
    <row r="92" spans="1:16" ht="87" x14ac:dyDescent="0.2">
      <c r="A92" s="56"/>
      <c r="B92" s="11" t="s">
        <v>11</v>
      </c>
      <c r="C92" s="18" t="s">
        <v>109</v>
      </c>
      <c r="D92" s="18" t="s">
        <v>152</v>
      </c>
      <c r="E92" s="18" t="s">
        <v>153</v>
      </c>
      <c r="F92" s="26" t="s">
        <v>156</v>
      </c>
      <c r="G92" s="27"/>
      <c r="H92" s="35"/>
      <c r="I92" s="35"/>
      <c r="J92" s="35"/>
      <c r="K92" s="35" t="s">
        <v>17</v>
      </c>
      <c r="L92" s="35"/>
      <c r="M92" s="28"/>
      <c r="N92" s="28"/>
      <c r="O92" s="29" t="s">
        <v>155</v>
      </c>
      <c r="P92" s="30"/>
    </row>
    <row r="93" spans="1:16" ht="87" x14ac:dyDescent="0.2">
      <c r="A93" s="56"/>
      <c r="B93" s="11" t="s">
        <v>11</v>
      </c>
      <c r="C93" s="18" t="s">
        <v>109</v>
      </c>
      <c r="D93" s="18" t="s">
        <v>152</v>
      </c>
      <c r="E93" s="18" t="s">
        <v>153</v>
      </c>
      <c r="F93" s="26" t="s">
        <v>157</v>
      </c>
      <c r="G93" s="27"/>
      <c r="H93" s="35"/>
      <c r="I93" s="35"/>
      <c r="J93" s="35"/>
      <c r="K93" s="35" t="s">
        <v>17</v>
      </c>
      <c r="L93" s="35"/>
      <c r="M93" s="28"/>
      <c r="N93" s="28"/>
      <c r="O93" s="29" t="s">
        <v>155</v>
      </c>
      <c r="P93" s="30"/>
    </row>
    <row r="94" spans="1:16" ht="87" x14ac:dyDescent="0.2">
      <c r="A94" s="56"/>
      <c r="B94" s="11" t="s">
        <v>11</v>
      </c>
      <c r="C94" s="18" t="s">
        <v>109</v>
      </c>
      <c r="D94" s="18" t="s">
        <v>152</v>
      </c>
      <c r="E94" s="18" t="s">
        <v>158</v>
      </c>
      <c r="F94" s="19" t="s">
        <v>159</v>
      </c>
      <c r="G94" s="31" t="s">
        <v>83</v>
      </c>
      <c r="H94" s="36">
        <v>5</v>
      </c>
      <c r="I94" s="36">
        <v>6</v>
      </c>
      <c r="J94" s="36">
        <v>2</v>
      </c>
      <c r="K94" s="36" t="s">
        <v>17</v>
      </c>
      <c r="L94" s="36"/>
      <c r="M94" s="25"/>
      <c r="N94" s="25"/>
      <c r="O94" s="18" t="s">
        <v>155</v>
      </c>
      <c r="P94" s="23"/>
    </row>
    <row r="95" spans="1:16" ht="87" x14ac:dyDescent="0.2">
      <c r="A95" s="56"/>
      <c r="B95" s="11" t="s">
        <v>11</v>
      </c>
      <c r="C95" s="18" t="s">
        <v>109</v>
      </c>
      <c r="D95" s="18" t="s">
        <v>152</v>
      </c>
      <c r="E95" s="18" t="s">
        <v>158</v>
      </c>
      <c r="F95" s="26" t="s">
        <v>160</v>
      </c>
      <c r="G95" s="27"/>
      <c r="H95" s="35"/>
      <c r="I95" s="35"/>
      <c r="J95" s="35"/>
      <c r="K95" s="35" t="s">
        <v>17</v>
      </c>
      <c r="L95" s="35"/>
      <c r="M95" s="28"/>
      <c r="N95" s="28"/>
      <c r="O95" s="29" t="s">
        <v>155</v>
      </c>
      <c r="P95" s="30"/>
    </row>
    <row r="96" spans="1:16" ht="87" x14ac:dyDescent="0.2">
      <c r="A96" s="56"/>
      <c r="B96" s="11" t="s">
        <v>11</v>
      </c>
      <c r="C96" s="18" t="s">
        <v>109</v>
      </c>
      <c r="D96" s="18" t="s">
        <v>161</v>
      </c>
      <c r="E96" s="18" t="s">
        <v>162</v>
      </c>
      <c r="F96" s="19" t="s">
        <v>163</v>
      </c>
      <c r="G96" s="31" t="s">
        <v>164</v>
      </c>
      <c r="H96" s="36">
        <v>1</v>
      </c>
      <c r="I96" s="36">
        <v>1</v>
      </c>
      <c r="J96" s="36">
        <v>1</v>
      </c>
      <c r="K96" s="36"/>
      <c r="L96" s="36"/>
      <c r="M96" s="25"/>
      <c r="N96" s="25"/>
      <c r="O96" s="18" t="s">
        <v>165</v>
      </c>
      <c r="P96" s="23"/>
    </row>
    <row r="97" spans="1:16" ht="87" x14ac:dyDescent="0.2">
      <c r="A97" s="55"/>
      <c r="B97" s="11" t="s">
        <v>11</v>
      </c>
      <c r="C97" s="18" t="s">
        <v>109</v>
      </c>
      <c r="D97" s="18" t="s">
        <v>161</v>
      </c>
      <c r="E97" s="18" t="s">
        <v>162</v>
      </c>
      <c r="F97" s="59" t="s">
        <v>166</v>
      </c>
      <c r="G97" s="60"/>
      <c r="H97" s="25" t="s">
        <v>167</v>
      </c>
      <c r="I97" s="25" t="s">
        <v>167</v>
      </c>
      <c r="J97" s="25" t="s">
        <v>167</v>
      </c>
      <c r="K97" s="25" t="s">
        <v>167</v>
      </c>
      <c r="L97" s="25" t="s">
        <v>167</v>
      </c>
      <c r="M97" s="25" t="s">
        <v>167</v>
      </c>
      <c r="N97" s="25"/>
      <c r="O97" s="61" t="s">
        <v>165</v>
      </c>
      <c r="P97" s="62"/>
    </row>
    <row r="98" spans="1:16" ht="87" x14ac:dyDescent="0.2">
      <c r="A98" s="55"/>
      <c r="B98" s="11" t="s">
        <v>11</v>
      </c>
      <c r="C98" s="18" t="s">
        <v>109</v>
      </c>
      <c r="D98" s="18" t="s">
        <v>161</v>
      </c>
      <c r="E98" s="18" t="s">
        <v>162</v>
      </c>
      <c r="F98" s="19" t="s">
        <v>168</v>
      </c>
      <c r="G98" s="31" t="s">
        <v>169</v>
      </c>
      <c r="H98" s="25">
        <v>17</v>
      </c>
      <c r="I98" s="25">
        <v>22</v>
      </c>
      <c r="J98" s="25">
        <v>31</v>
      </c>
      <c r="K98" s="25">
        <v>31</v>
      </c>
      <c r="L98" s="25">
        <v>31</v>
      </c>
      <c r="M98" s="25" t="s">
        <v>17</v>
      </c>
      <c r="N98" s="25"/>
      <c r="O98" s="18" t="s">
        <v>165</v>
      </c>
      <c r="P98" s="23"/>
    </row>
    <row r="99" spans="1:16" ht="87" x14ac:dyDescent="0.2">
      <c r="A99" s="56"/>
      <c r="B99" s="11" t="s">
        <v>11</v>
      </c>
      <c r="C99" s="18" t="s">
        <v>109</v>
      </c>
      <c r="D99" s="18" t="s">
        <v>170</v>
      </c>
      <c r="E99" s="18" t="s">
        <v>171</v>
      </c>
      <c r="F99" s="19" t="s">
        <v>172</v>
      </c>
      <c r="G99" s="31" t="s">
        <v>135</v>
      </c>
      <c r="H99" s="36">
        <v>4</v>
      </c>
      <c r="I99" s="35" t="s">
        <v>173</v>
      </c>
      <c r="J99" s="36">
        <v>8</v>
      </c>
      <c r="K99" s="36">
        <v>10</v>
      </c>
      <c r="L99" s="36">
        <v>15</v>
      </c>
      <c r="M99" s="25">
        <v>4</v>
      </c>
      <c r="N99" s="25"/>
      <c r="O99" s="18" t="s">
        <v>165</v>
      </c>
      <c r="P99" s="23"/>
    </row>
    <row r="100" spans="1:16" ht="87" x14ac:dyDescent="0.2">
      <c r="A100" s="56"/>
      <c r="B100" s="11" t="s">
        <v>11</v>
      </c>
      <c r="C100" s="18" t="s">
        <v>109</v>
      </c>
      <c r="D100" s="18" t="s">
        <v>170</v>
      </c>
      <c r="E100" s="18" t="s">
        <v>171</v>
      </c>
      <c r="F100" s="19" t="s">
        <v>174</v>
      </c>
      <c r="G100" s="31" t="s">
        <v>23</v>
      </c>
      <c r="H100" s="36">
        <v>200</v>
      </c>
      <c r="I100" s="35" t="s">
        <v>173</v>
      </c>
      <c r="J100" s="36">
        <v>400</v>
      </c>
      <c r="K100" s="36">
        <v>500</v>
      </c>
      <c r="L100" s="36">
        <v>500</v>
      </c>
      <c r="M100" s="25">
        <v>200</v>
      </c>
      <c r="N100" s="25"/>
      <c r="O100" s="18" t="s">
        <v>165</v>
      </c>
      <c r="P100" s="23"/>
    </row>
    <row r="101" spans="1:16" ht="65.25" x14ac:dyDescent="0.2">
      <c r="A101" s="56"/>
      <c r="B101" s="11" t="s">
        <v>11</v>
      </c>
      <c r="C101" s="18" t="s">
        <v>175</v>
      </c>
      <c r="D101" s="18" t="s">
        <v>176</v>
      </c>
      <c r="E101" s="18" t="s">
        <v>177</v>
      </c>
      <c r="F101" s="19" t="s">
        <v>178</v>
      </c>
      <c r="G101" s="31" t="s">
        <v>135</v>
      </c>
      <c r="H101" s="36"/>
      <c r="I101" s="36">
        <v>4</v>
      </c>
      <c r="J101" s="36">
        <v>2</v>
      </c>
      <c r="K101" s="36">
        <v>2</v>
      </c>
      <c r="L101" s="36"/>
      <c r="M101" s="25"/>
      <c r="N101" s="25"/>
      <c r="O101" s="18" t="s">
        <v>18</v>
      </c>
      <c r="P101" s="23"/>
    </row>
    <row r="102" spans="1:16" ht="65.25" x14ac:dyDescent="0.2">
      <c r="A102" s="56"/>
      <c r="B102" s="11" t="s">
        <v>11</v>
      </c>
      <c r="C102" s="18" t="s">
        <v>175</v>
      </c>
      <c r="D102" s="18" t="s">
        <v>179</v>
      </c>
      <c r="E102" s="18" t="s">
        <v>180</v>
      </c>
      <c r="F102" s="19" t="s">
        <v>181</v>
      </c>
      <c r="G102" s="31" t="s">
        <v>135</v>
      </c>
      <c r="H102" s="36"/>
      <c r="I102" s="36">
        <v>4</v>
      </c>
      <c r="J102" s="36">
        <v>3</v>
      </c>
      <c r="K102" s="36">
        <v>2</v>
      </c>
      <c r="L102" s="36"/>
      <c r="M102" s="25"/>
      <c r="N102" s="25"/>
      <c r="O102" s="18" t="s">
        <v>18</v>
      </c>
      <c r="P102" s="23"/>
    </row>
    <row r="103" spans="1:16" ht="65.25" x14ac:dyDescent="0.2">
      <c r="A103" s="56"/>
      <c r="B103" s="11" t="s">
        <v>11</v>
      </c>
      <c r="C103" s="18" t="s">
        <v>175</v>
      </c>
      <c r="D103" s="18" t="s">
        <v>182</v>
      </c>
      <c r="E103" s="18" t="s">
        <v>183</v>
      </c>
      <c r="F103" s="26" t="s">
        <v>184</v>
      </c>
      <c r="G103" s="27"/>
      <c r="H103" s="35"/>
      <c r="I103" s="35"/>
      <c r="J103" s="35"/>
      <c r="K103" s="35"/>
      <c r="L103" s="35"/>
      <c r="M103" s="28"/>
      <c r="N103" s="28"/>
      <c r="O103" s="29" t="s">
        <v>18</v>
      </c>
      <c r="P103" s="30"/>
    </row>
    <row r="104" spans="1:16" ht="65.25" x14ac:dyDescent="0.2">
      <c r="A104" s="56"/>
      <c r="B104" s="11" t="s">
        <v>11</v>
      </c>
      <c r="C104" s="18" t="s">
        <v>175</v>
      </c>
      <c r="D104" s="18" t="s">
        <v>182</v>
      </c>
      <c r="E104" s="18" t="s">
        <v>183</v>
      </c>
      <c r="F104" s="26" t="s">
        <v>184</v>
      </c>
      <c r="G104" s="27"/>
      <c r="H104" s="35"/>
      <c r="I104" s="35"/>
      <c r="J104" s="35"/>
      <c r="K104" s="35"/>
      <c r="L104" s="35"/>
      <c r="M104" s="28"/>
      <c r="N104" s="28"/>
      <c r="O104" s="29" t="s">
        <v>30</v>
      </c>
      <c r="P104" s="30"/>
    </row>
    <row r="105" spans="1:16" ht="87" x14ac:dyDescent="0.2">
      <c r="A105" s="56"/>
      <c r="B105" s="11" t="s">
        <v>11</v>
      </c>
      <c r="C105" s="18" t="s">
        <v>175</v>
      </c>
      <c r="D105" s="18" t="s">
        <v>185</v>
      </c>
      <c r="E105" s="18" t="s">
        <v>186</v>
      </c>
      <c r="F105" s="19" t="s">
        <v>187</v>
      </c>
      <c r="G105" s="31" t="s">
        <v>135</v>
      </c>
      <c r="H105" s="36"/>
      <c r="I105" s="36">
        <v>4</v>
      </c>
      <c r="J105" s="36">
        <v>2</v>
      </c>
      <c r="K105" s="36">
        <v>2</v>
      </c>
      <c r="L105" s="36"/>
      <c r="M105" s="25"/>
      <c r="N105" s="25"/>
      <c r="O105" s="18" t="s">
        <v>18</v>
      </c>
      <c r="P105" s="23"/>
    </row>
    <row r="106" spans="1:16" ht="65.25" x14ac:dyDescent="0.2">
      <c r="A106" s="55"/>
      <c r="B106" s="11" t="s">
        <v>11</v>
      </c>
      <c r="C106" s="18" t="s">
        <v>175</v>
      </c>
      <c r="D106" s="18" t="s">
        <v>188</v>
      </c>
      <c r="E106" s="18" t="s">
        <v>189</v>
      </c>
      <c r="F106" s="26" t="s">
        <v>190</v>
      </c>
      <c r="G106" s="27"/>
      <c r="H106" s="28"/>
      <c r="I106" s="28"/>
      <c r="J106" s="28"/>
      <c r="K106" s="28"/>
      <c r="L106" s="28"/>
      <c r="M106" s="28"/>
      <c r="N106" s="28"/>
      <c r="O106" s="29" t="s">
        <v>18</v>
      </c>
      <c r="P106" s="30"/>
    </row>
    <row r="107" spans="1:16" ht="65.25" x14ac:dyDescent="0.2">
      <c r="A107" s="55"/>
      <c r="B107" s="11" t="s">
        <v>11</v>
      </c>
      <c r="C107" s="18" t="s">
        <v>175</v>
      </c>
      <c r="D107" s="18" t="s">
        <v>188</v>
      </c>
      <c r="E107" s="18" t="s">
        <v>189</v>
      </c>
      <c r="F107" s="26" t="s">
        <v>190</v>
      </c>
      <c r="G107" s="27"/>
      <c r="H107" s="28"/>
      <c r="I107" s="28"/>
      <c r="J107" s="28"/>
      <c r="K107" s="28"/>
      <c r="L107" s="28"/>
      <c r="M107" s="28"/>
      <c r="N107" s="28"/>
      <c r="O107" s="29" t="s">
        <v>30</v>
      </c>
      <c r="P107" s="30"/>
    </row>
    <row r="108" spans="1:16" ht="108.75" x14ac:dyDescent="0.2">
      <c r="A108" s="55"/>
      <c r="B108" s="11" t="s">
        <v>191</v>
      </c>
      <c r="C108" s="18" t="s">
        <v>192</v>
      </c>
      <c r="D108" s="18" t="s">
        <v>193</v>
      </c>
      <c r="E108" s="18" t="s">
        <v>194</v>
      </c>
      <c r="F108" s="19" t="s">
        <v>195</v>
      </c>
      <c r="G108" s="31" t="s">
        <v>196</v>
      </c>
      <c r="H108" s="25">
        <f>SUM(H109:H110)</f>
        <v>21678</v>
      </c>
      <c r="I108" s="25">
        <v>28060</v>
      </c>
      <c r="J108" s="25">
        <v>27830</v>
      </c>
      <c r="K108" s="25">
        <v>28794</v>
      </c>
      <c r="L108" s="25">
        <v>28573</v>
      </c>
      <c r="M108" s="25">
        <v>24537</v>
      </c>
      <c r="N108" s="25"/>
      <c r="O108" s="18" t="s">
        <v>197</v>
      </c>
      <c r="P108" s="23"/>
    </row>
    <row r="109" spans="1:16" ht="108.75" x14ac:dyDescent="0.2">
      <c r="A109" s="55"/>
      <c r="B109" s="11" t="s">
        <v>191</v>
      </c>
      <c r="C109" s="18" t="s">
        <v>192</v>
      </c>
      <c r="D109" s="18" t="s">
        <v>193</v>
      </c>
      <c r="E109" s="18" t="s">
        <v>194</v>
      </c>
      <c r="F109" s="19" t="s">
        <v>198</v>
      </c>
      <c r="G109" s="31" t="s">
        <v>196</v>
      </c>
      <c r="H109" s="25">
        <v>13808</v>
      </c>
      <c r="I109" s="25">
        <v>16354</v>
      </c>
      <c r="J109" s="25">
        <v>15542</v>
      </c>
      <c r="K109" s="25">
        <v>17298</v>
      </c>
      <c r="L109" s="25">
        <v>17552</v>
      </c>
      <c r="M109" s="25">
        <v>16545</v>
      </c>
      <c r="N109" s="25"/>
      <c r="O109" s="18" t="s">
        <v>197</v>
      </c>
      <c r="P109" s="23"/>
    </row>
    <row r="110" spans="1:16" ht="108.75" x14ac:dyDescent="0.2">
      <c r="A110" s="55"/>
      <c r="B110" s="11" t="s">
        <v>191</v>
      </c>
      <c r="C110" s="18" t="s">
        <v>192</v>
      </c>
      <c r="D110" s="18" t="s">
        <v>193</v>
      </c>
      <c r="E110" s="18" t="s">
        <v>194</v>
      </c>
      <c r="F110" s="19" t="s">
        <v>199</v>
      </c>
      <c r="G110" s="31" t="s">
        <v>196</v>
      </c>
      <c r="H110" s="25">
        <v>7870</v>
      </c>
      <c r="I110" s="25">
        <v>11706</v>
      </c>
      <c r="J110" s="25">
        <v>12288</v>
      </c>
      <c r="K110" s="25">
        <v>11496</v>
      </c>
      <c r="L110" s="25">
        <v>11021</v>
      </c>
      <c r="M110" s="25">
        <v>7992</v>
      </c>
      <c r="N110" s="25"/>
      <c r="O110" s="18" t="s">
        <v>197</v>
      </c>
      <c r="P110" s="23"/>
    </row>
    <row r="111" spans="1:16" ht="108.75" x14ac:dyDescent="0.2">
      <c r="A111" s="55"/>
      <c r="B111" s="11" t="s">
        <v>191</v>
      </c>
      <c r="C111" s="18" t="s">
        <v>192</v>
      </c>
      <c r="D111" s="18" t="s">
        <v>193</v>
      </c>
      <c r="E111" s="18" t="s">
        <v>194</v>
      </c>
      <c r="F111" s="19" t="s">
        <v>200</v>
      </c>
      <c r="G111" s="31" t="s">
        <v>201</v>
      </c>
      <c r="H111" s="25">
        <v>128769</v>
      </c>
      <c r="I111" s="25">
        <v>141331</v>
      </c>
      <c r="J111" s="25">
        <v>151277</v>
      </c>
      <c r="K111" s="25">
        <v>151338</v>
      </c>
      <c r="L111" s="25">
        <v>171906</v>
      </c>
      <c r="M111" s="25"/>
      <c r="N111" s="25"/>
      <c r="O111" s="18" t="s">
        <v>202</v>
      </c>
      <c r="P111" s="23" t="s">
        <v>203</v>
      </c>
    </row>
    <row r="112" spans="1:16" ht="108.75" x14ac:dyDescent="0.2">
      <c r="A112" s="55"/>
      <c r="B112" s="11" t="s">
        <v>191</v>
      </c>
      <c r="C112" s="18" t="s">
        <v>192</v>
      </c>
      <c r="D112" s="18" t="s">
        <v>193</v>
      </c>
      <c r="E112" s="18" t="s">
        <v>194</v>
      </c>
      <c r="F112" s="19" t="s">
        <v>204</v>
      </c>
      <c r="G112" s="31" t="s">
        <v>205</v>
      </c>
      <c r="H112" s="25"/>
      <c r="I112" s="25">
        <v>264310</v>
      </c>
      <c r="J112" s="25">
        <v>228248</v>
      </c>
      <c r="K112" s="25"/>
      <c r="L112" s="25">
        <v>273989</v>
      </c>
      <c r="M112" s="25">
        <v>369630</v>
      </c>
      <c r="N112" s="25"/>
      <c r="O112" s="18" t="s">
        <v>206</v>
      </c>
      <c r="P112" s="23"/>
    </row>
    <row r="113" spans="1:16" ht="108.75" x14ac:dyDescent="0.2">
      <c r="A113" s="56"/>
      <c r="B113" s="11" t="s">
        <v>191</v>
      </c>
      <c r="C113" s="18" t="s">
        <v>192</v>
      </c>
      <c r="D113" s="18" t="s">
        <v>193</v>
      </c>
      <c r="E113" s="18" t="s">
        <v>194</v>
      </c>
      <c r="F113" s="19" t="s">
        <v>207</v>
      </c>
      <c r="G113" s="31" t="s">
        <v>205</v>
      </c>
      <c r="H113" s="36"/>
      <c r="I113" s="36">
        <v>133062</v>
      </c>
      <c r="J113" s="36">
        <v>115550</v>
      </c>
      <c r="K113" s="36">
        <v>113610</v>
      </c>
      <c r="L113" s="36">
        <v>137871</v>
      </c>
      <c r="M113" s="25">
        <v>186273</v>
      </c>
      <c r="N113" s="25"/>
      <c r="O113" s="18" t="s">
        <v>206</v>
      </c>
      <c r="P113" s="23"/>
    </row>
    <row r="114" spans="1:16" ht="108.75" x14ac:dyDescent="0.2">
      <c r="A114" s="56"/>
      <c r="B114" s="11" t="s">
        <v>191</v>
      </c>
      <c r="C114" s="18" t="s">
        <v>192</v>
      </c>
      <c r="D114" s="18" t="s">
        <v>193</v>
      </c>
      <c r="E114" s="18" t="s">
        <v>194</v>
      </c>
      <c r="F114" s="19" t="s">
        <v>208</v>
      </c>
      <c r="G114" s="31" t="s">
        <v>205</v>
      </c>
      <c r="H114" s="36"/>
      <c r="I114" s="36">
        <v>131248</v>
      </c>
      <c r="J114" s="36">
        <v>112698</v>
      </c>
      <c r="K114" s="36">
        <v>109913</v>
      </c>
      <c r="L114" s="36">
        <v>136118</v>
      </c>
      <c r="M114" s="25">
        <v>183357</v>
      </c>
      <c r="N114" s="25"/>
      <c r="O114" s="18" t="s">
        <v>206</v>
      </c>
      <c r="P114" s="23"/>
    </row>
    <row r="115" spans="1:16" ht="108.75" x14ac:dyDescent="0.2">
      <c r="A115" s="56"/>
      <c r="B115" s="11" t="s">
        <v>191</v>
      </c>
      <c r="C115" s="18" t="s">
        <v>192</v>
      </c>
      <c r="D115" s="18" t="s">
        <v>193</v>
      </c>
      <c r="E115" s="18" t="s">
        <v>194</v>
      </c>
      <c r="F115" s="19" t="s">
        <v>209</v>
      </c>
      <c r="G115" s="31" t="s">
        <v>23</v>
      </c>
      <c r="H115" s="36">
        <f>+H116+H119</f>
        <v>2700980</v>
      </c>
      <c r="I115" s="36">
        <v>3683773</v>
      </c>
      <c r="J115" s="36">
        <v>4059709</v>
      </c>
      <c r="K115" s="36">
        <v>4277780</v>
      </c>
      <c r="L115" s="36">
        <v>420595</v>
      </c>
      <c r="M115" s="25">
        <v>3674766</v>
      </c>
      <c r="N115" s="25"/>
      <c r="O115" s="18" t="s">
        <v>197</v>
      </c>
      <c r="P115" s="23"/>
    </row>
    <row r="116" spans="1:16" ht="108.75" x14ac:dyDescent="0.2">
      <c r="A116" s="56"/>
      <c r="B116" s="11" t="s">
        <v>191</v>
      </c>
      <c r="C116" s="18" t="s">
        <v>192</v>
      </c>
      <c r="D116" s="18" t="s">
        <v>193</v>
      </c>
      <c r="E116" s="18" t="s">
        <v>194</v>
      </c>
      <c r="F116" s="19" t="s">
        <v>210</v>
      </c>
      <c r="G116" s="31" t="s">
        <v>23</v>
      </c>
      <c r="H116" s="36">
        <f>SUM(H117:H118)</f>
        <v>1662229</v>
      </c>
      <c r="I116" s="36">
        <v>2140024</v>
      </c>
      <c r="J116" s="36">
        <v>2246066</v>
      </c>
      <c r="K116" s="36">
        <v>2370240</v>
      </c>
      <c r="L116" s="36">
        <v>2405580</v>
      </c>
      <c r="M116" s="25">
        <v>2316207</v>
      </c>
      <c r="N116" s="25"/>
      <c r="O116" s="18" t="s">
        <v>197</v>
      </c>
      <c r="P116" s="23"/>
    </row>
    <row r="117" spans="1:16" ht="108.75" x14ac:dyDescent="0.2">
      <c r="A117" s="56"/>
      <c r="B117" s="11" t="s">
        <v>191</v>
      </c>
      <c r="C117" s="18" t="s">
        <v>192</v>
      </c>
      <c r="D117" s="18" t="s">
        <v>193</v>
      </c>
      <c r="E117" s="18" t="s">
        <v>194</v>
      </c>
      <c r="F117" s="19" t="s">
        <v>211</v>
      </c>
      <c r="G117" s="31" t="s">
        <v>23</v>
      </c>
      <c r="H117" s="36">
        <v>833666</v>
      </c>
      <c r="I117" s="36">
        <v>1076198</v>
      </c>
      <c r="J117" s="36">
        <v>1117456</v>
      </c>
      <c r="K117" s="36">
        <v>1197857</v>
      </c>
      <c r="L117" s="36">
        <v>1223903</v>
      </c>
      <c r="M117" s="25">
        <v>1199466</v>
      </c>
      <c r="N117" s="25"/>
      <c r="O117" s="18" t="s">
        <v>197</v>
      </c>
      <c r="P117" s="23"/>
    </row>
    <row r="118" spans="1:16" ht="108.75" x14ac:dyDescent="0.2">
      <c r="A118" s="56"/>
      <c r="B118" s="11" t="s">
        <v>191</v>
      </c>
      <c r="C118" s="18" t="s">
        <v>192</v>
      </c>
      <c r="D118" s="18" t="s">
        <v>193</v>
      </c>
      <c r="E118" s="18" t="s">
        <v>194</v>
      </c>
      <c r="F118" s="19" t="s">
        <v>212</v>
      </c>
      <c r="G118" s="31" t="s">
        <v>23</v>
      </c>
      <c r="H118" s="36">
        <v>828563</v>
      </c>
      <c r="I118" s="36">
        <v>1063826</v>
      </c>
      <c r="J118" s="36">
        <v>1128610</v>
      </c>
      <c r="K118" s="36">
        <v>1172383</v>
      </c>
      <c r="L118" s="36">
        <v>1181677</v>
      </c>
      <c r="M118" s="25">
        <v>1116741</v>
      </c>
      <c r="N118" s="25"/>
      <c r="O118" s="18" t="s">
        <v>197</v>
      </c>
      <c r="P118" s="23"/>
    </row>
    <row r="119" spans="1:16" ht="108.75" x14ac:dyDescent="0.2">
      <c r="A119" s="56"/>
      <c r="B119" s="11" t="s">
        <v>191</v>
      </c>
      <c r="C119" s="18" t="s">
        <v>192</v>
      </c>
      <c r="D119" s="18" t="s">
        <v>193</v>
      </c>
      <c r="E119" s="18" t="s">
        <v>194</v>
      </c>
      <c r="F119" s="19" t="s">
        <v>213</v>
      </c>
      <c r="G119" s="31" t="s">
        <v>23</v>
      </c>
      <c r="H119" s="36">
        <f>SUM(H120:H121)</f>
        <v>1038751</v>
      </c>
      <c r="I119" s="36">
        <v>1543567</v>
      </c>
      <c r="J119" s="36">
        <v>1813643</v>
      </c>
      <c r="K119" s="36">
        <v>1907540</v>
      </c>
      <c r="L119" s="36">
        <v>1800371</v>
      </c>
      <c r="M119" s="25">
        <v>1358559</v>
      </c>
      <c r="N119" s="25"/>
      <c r="O119" s="18" t="s">
        <v>197</v>
      </c>
      <c r="P119" s="23"/>
    </row>
    <row r="120" spans="1:16" ht="108.75" x14ac:dyDescent="0.2">
      <c r="A120" s="55"/>
      <c r="B120" s="11" t="s">
        <v>191</v>
      </c>
      <c r="C120" s="18" t="s">
        <v>192</v>
      </c>
      <c r="D120" s="18" t="s">
        <v>193</v>
      </c>
      <c r="E120" s="18" t="s">
        <v>194</v>
      </c>
      <c r="F120" s="19" t="s">
        <v>211</v>
      </c>
      <c r="G120" s="31" t="s">
        <v>23</v>
      </c>
      <c r="H120" s="25">
        <v>529744</v>
      </c>
      <c r="I120" s="25">
        <v>757050</v>
      </c>
      <c r="J120" s="25">
        <v>900555</v>
      </c>
      <c r="K120" s="25">
        <v>958170</v>
      </c>
      <c r="L120" s="25">
        <v>832419</v>
      </c>
      <c r="M120" s="25">
        <v>620053</v>
      </c>
      <c r="N120" s="25"/>
      <c r="O120" s="18" t="s">
        <v>197</v>
      </c>
      <c r="P120" s="23"/>
    </row>
    <row r="121" spans="1:16" ht="108.75" x14ac:dyDescent="0.2">
      <c r="A121" s="55"/>
      <c r="B121" s="11" t="s">
        <v>191</v>
      </c>
      <c r="C121" s="18" t="s">
        <v>192</v>
      </c>
      <c r="D121" s="18" t="s">
        <v>193</v>
      </c>
      <c r="E121" s="18" t="s">
        <v>194</v>
      </c>
      <c r="F121" s="19" t="s">
        <v>212</v>
      </c>
      <c r="G121" s="31" t="s">
        <v>23</v>
      </c>
      <c r="H121" s="25">
        <v>509007</v>
      </c>
      <c r="I121" s="25">
        <v>786517</v>
      </c>
      <c r="J121" s="25">
        <v>913088</v>
      </c>
      <c r="K121" s="25">
        <v>949370</v>
      </c>
      <c r="L121" s="25">
        <v>967955</v>
      </c>
      <c r="M121" s="25">
        <v>738506</v>
      </c>
      <c r="N121" s="25"/>
      <c r="O121" s="18" t="s">
        <v>197</v>
      </c>
      <c r="P121" s="23"/>
    </row>
    <row r="122" spans="1:16" ht="108.75" x14ac:dyDescent="0.2">
      <c r="A122" s="55"/>
      <c r="B122" s="11" t="s">
        <v>191</v>
      </c>
      <c r="C122" s="18" t="s">
        <v>192</v>
      </c>
      <c r="D122" s="18" t="s">
        <v>193</v>
      </c>
      <c r="E122" s="18" t="s">
        <v>194</v>
      </c>
      <c r="F122" s="26" t="s">
        <v>214</v>
      </c>
      <c r="G122" s="27"/>
      <c r="H122" s="28"/>
      <c r="I122" s="28"/>
      <c r="J122" s="28"/>
      <c r="K122" s="28"/>
      <c r="L122" s="28"/>
      <c r="M122" s="28"/>
      <c r="N122" s="28"/>
      <c r="O122" s="29" t="s">
        <v>215</v>
      </c>
      <c r="P122" s="30"/>
    </row>
    <row r="123" spans="1:16" ht="108.75" x14ac:dyDescent="0.2">
      <c r="A123" s="55"/>
      <c r="B123" s="11" t="s">
        <v>191</v>
      </c>
      <c r="C123" s="18" t="s">
        <v>192</v>
      </c>
      <c r="D123" s="18" t="s">
        <v>193</v>
      </c>
      <c r="E123" s="18" t="s">
        <v>194</v>
      </c>
      <c r="F123" s="19" t="s">
        <v>216</v>
      </c>
      <c r="G123" s="31" t="s">
        <v>23</v>
      </c>
      <c r="H123" s="25">
        <v>4735217</v>
      </c>
      <c r="I123" s="25">
        <v>5575541</v>
      </c>
      <c r="J123" s="25">
        <v>5803836</v>
      </c>
      <c r="K123" s="25">
        <v>6588822</v>
      </c>
      <c r="L123" s="25">
        <v>6766858</v>
      </c>
      <c r="M123" s="25">
        <v>6838846</v>
      </c>
      <c r="N123" s="25"/>
      <c r="O123" s="18" t="s">
        <v>215</v>
      </c>
      <c r="P123" s="23"/>
    </row>
    <row r="124" spans="1:16" ht="108.75" x14ac:dyDescent="0.2">
      <c r="A124" s="55"/>
      <c r="B124" s="11" t="s">
        <v>191</v>
      </c>
      <c r="C124" s="18" t="s">
        <v>192</v>
      </c>
      <c r="D124" s="18" t="s">
        <v>193</v>
      </c>
      <c r="E124" s="18" t="s">
        <v>194</v>
      </c>
      <c r="F124" s="19" t="s">
        <v>217</v>
      </c>
      <c r="G124" s="31" t="s">
        <v>23</v>
      </c>
      <c r="H124" s="25">
        <v>1952598</v>
      </c>
      <c r="I124" s="25">
        <v>2087433</v>
      </c>
      <c r="J124" s="25">
        <v>2168735</v>
      </c>
      <c r="K124" s="25">
        <v>2425479</v>
      </c>
      <c r="L124" s="25">
        <v>2544327</v>
      </c>
      <c r="M124" s="25">
        <v>2495022</v>
      </c>
      <c r="N124" s="25"/>
      <c r="O124" s="18" t="s">
        <v>215</v>
      </c>
      <c r="P124" s="23"/>
    </row>
    <row r="125" spans="1:16" ht="108.75" x14ac:dyDescent="0.2">
      <c r="A125" s="55"/>
      <c r="B125" s="11" t="s">
        <v>191</v>
      </c>
      <c r="C125" s="18" t="s">
        <v>192</v>
      </c>
      <c r="D125" s="18" t="s">
        <v>193</v>
      </c>
      <c r="E125" s="18" t="s">
        <v>194</v>
      </c>
      <c r="F125" s="19" t="s">
        <v>218</v>
      </c>
      <c r="G125" s="31" t="s">
        <v>23</v>
      </c>
      <c r="H125" s="25">
        <v>2782619</v>
      </c>
      <c r="I125" s="25">
        <v>3488108</v>
      </c>
      <c r="J125" s="25">
        <v>3635101</v>
      </c>
      <c r="K125" s="25">
        <v>4163343</v>
      </c>
      <c r="L125" s="25">
        <v>4236323</v>
      </c>
      <c r="M125" s="25">
        <v>4343824</v>
      </c>
      <c r="N125" s="25"/>
      <c r="O125" s="18" t="s">
        <v>215</v>
      </c>
      <c r="P125" s="23"/>
    </row>
    <row r="126" spans="1:16" ht="108.75" x14ac:dyDescent="0.2">
      <c r="A126" s="56"/>
      <c r="B126" s="11" t="s">
        <v>191</v>
      </c>
      <c r="C126" s="18" t="s">
        <v>192</v>
      </c>
      <c r="D126" s="18" t="s">
        <v>193</v>
      </c>
      <c r="E126" s="18" t="s">
        <v>194</v>
      </c>
      <c r="F126" s="26" t="s">
        <v>219</v>
      </c>
      <c r="G126" s="27"/>
      <c r="H126" s="28"/>
      <c r="I126" s="28"/>
      <c r="J126" s="28"/>
      <c r="K126" s="28"/>
      <c r="L126" s="28"/>
      <c r="M126" s="28"/>
      <c r="N126" s="28"/>
      <c r="O126" s="29" t="s">
        <v>220</v>
      </c>
      <c r="P126" s="30"/>
    </row>
    <row r="127" spans="1:16" ht="108.75" x14ac:dyDescent="0.2">
      <c r="A127" s="56"/>
      <c r="B127" s="11" t="s">
        <v>191</v>
      </c>
      <c r="C127" s="18" t="s">
        <v>192</v>
      </c>
      <c r="D127" s="18" t="s">
        <v>193</v>
      </c>
      <c r="E127" s="18" t="s">
        <v>194</v>
      </c>
      <c r="F127" s="19" t="s">
        <v>221</v>
      </c>
      <c r="G127" s="31" t="s">
        <v>54</v>
      </c>
      <c r="H127" s="25">
        <v>41.24</v>
      </c>
      <c r="I127" s="25">
        <v>37.44</v>
      </c>
      <c r="J127" s="25">
        <v>37.369999999999997</v>
      </c>
      <c r="K127" s="25">
        <v>37.4</v>
      </c>
      <c r="L127" s="25">
        <v>36.520000000000003</v>
      </c>
      <c r="M127" s="25">
        <v>36.479999999999997</v>
      </c>
      <c r="N127" s="25"/>
      <c r="O127" s="18" t="s">
        <v>215</v>
      </c>
      <c r="P127" s="23"/>
    </row>
    <row r="128" spans="1:16" ht="108.75" x14ac:dyDescent="0.2">
      <c r="A128" s="56"/>
      <c r="B128" s="11" t="s">
        <v>191</v>
      </c>
      <c r="C128" s="18" t="s">
        <v>192</v>
      </c>
      <c r="D128" s="18" t="s">
        <v>193</v>
      </c>
      <c r="E128" s="18" t="s">
        <v>194</v>
      </c>
      <c r="F128" s="19" t="s">
        <v>222</v>
      </c>
      <c r="G128" s="31" t="s">
        <v>54</v>
      </c>
      <c r="H128" s="25">
        <v>58.76</v>
      </c>
      <c r="I128" s="25">
        <v>62.56</v>
      </c>
      <c r="J128" s="25">
        <v>62.63</v>
      </c>
      <c r="K128" s="25">
        <v>62.6</v>
      </c>
      <c r="L128" s="25">
        <v>63.47</v>
      </c>
      <c r="M128" s="25">
        <v>63.51</v>
      </c>
      <c r="N128" s="25"/>
      <c r="O128" s="18" t="s">
        <v>215</v>
      </c>
      <c r="P128" s="23"/>
    </row>
    <row r="129" spans="1:16" ht="108.75" x14ac:dyDescent="0.2">
      <c r="A129" s="56"/>
      <c r="B129" s="11" t="s">
        <v>191</v>
      </c>
      <c r="C129" s="18" t="s">
        <v>192</v>
      </c>
      <c r="D129" s="18" t="s">
        <v>193</v>
      </c>
      <c r="E129" s="18" t="s">
        <v>223</v>
      </c>
      <c r="F129" s="19" t="s">
        <v>224</v>
      </c>
      <c r="G129" s="31" t="s">
        <v>225</v>
      </c>
      <c r="H129" s="25">
        <v>4380.97</v>
      </c>
      <c r="I129" s="25">
        <v>4380.97</v>
      </c>
      <c r="J129" s="25">
        <v>4734.13</v>
      </c>
      <c r="K129" s="25">
        <v>5034.17</v>
      </c>
      <c r="L129" s="25">
        <v>5386.11</v>
      </c>
      <c r="M129" s="25"/>
      <c r="N129" s="25"/>
      <c r="O129" s="18" t="s">
        <v>215</v>
      </c>
      <c r="P129" s="23"/>
    </row>
    <row r="130" spans="1:16" ht="108.75" x14ac:dyDescent="0.2">
      <c r="A130" s="56"/>
      <c r="B130" s="11" t="s">
        <v>191</v>
      </c>
      <c r="C130" s="18" t="s">
        <v>192</v>
      </c>
      <c r="D130" s="18" t="s">
        <v>193</v>
      </c>
      <c r="E130" s="18" t="s">
        <v>223</v>
      </c>
      <c r="F130" s="19" t="s">
        <v>226</v>
      </c>
      <c r="G130" s="31" t="s">
        <v>227</v>
      </c>
      <c r="H130" s="25">
        <v>73238.52</v>
      </c>
      <c r="I130" s="25">
        <v>78335.83</v>
      </c>
      <c r="J130" s="25">
        <v>88493.8</v>
      </c>
      <c r="K130" s="25">
        <v>105029.06</v>
      </c>
      <c r="L130" s="25">
        <v>118676.13</v>
      </c>
      <c r="M130" s="25">
        <v>119419.4</v>
      </c>
      <c r="N130" s="25"/>
      <c r="O130" s="18" t="s">
        <v>215</v>
      </c>
      <c r="P130" s="23"/>
    </row>
    <row r="131" spans="1:16" ht="108.75" x14ac:dyDescent="0.2">
      <c r="A131" s="56"/>
      <c r="B131" s="11" t="s">
        <v>191</v>
      </c>
      <c r="C131" s="18" t="s">
        <v>192</v>
      </c>
      <c r="D131" s="18" t="s">
        <v>193</v>
      </c>
      <c r="E131" s="18" t="s">
        <v>223</v>
      </c>
      <c r="F131" s="19" t="s">
        <v>228</v>
      </c>
      <c r="G131" s="31" t="s">
        <v>227</v>
      </c>
      <c r="H131" s="25">
        <v>26384</v>
      </c>
      <c r="I131" s="25">
        <v>29742.14</v>
      </c>
      <c r="J131" s="25">
        <v>32317.48</v>
      </c>
      <c r="K131" s="25">
        <v>34824.75</v>
      </c>
      <c r="L131" s="25">
        <v>39842.559999999998</v>
      </c>
      <c r="M131" s="25">
        <v>40266.639999999999</v>
      </c>
      <c r="N131" s="25"/>
      <c r="O131" s="18" t="s">
        <v>215</v>
      </c>
      <c r="P131" s="23"/>
    </row>
    <row r="132" spans="1:16" ht="108.75" x14ac:dyDescent="0.2">
      <c r="A132" s="56"/>
      <c r="B132" s="11" t="s">
        <v>191</v>
      </c>
      <c r="C132" s="18" t="s">
        <v>192</v>
      </c>
      <c r="D132" s="18" t="s">
        <v>193</v>
      </c>
      <c r="E132" s="18" t="s">
        <v>223</v>
      </c>
      <c r="F132" s="19" t="s">
        <v>229</v>
      </c>
      <c r="G132" s="31" t="s">
        <v>227</v>
      </c>
      <c r="H132" s="25">
        <v>39786</v>
      </c>
      <c r="I132" s="25">
        <v>48593.69</v>
      </c>
      <c r="J132" s="25">
        <v>52044.69</v>
      </c>
      <c r="K132" s="25">
        <v>62292.05</v>
      </c>
      <c r="L132" s="25">
        <v>78833.570000000007</v>
      </c>
      <c r="M132" s="25">
        <v>79152.75</v>
      </c>
      <c r="N132" s="25"/>
      <c r="O132" s="18" t="s">
        <v>215</v>
      </c>
      <c r="P132" s="23"/>
    </row>
    <row r="133" spans="1:16" ht="108.75" x14ac:dyDescent="0.2">
      <c r="A133" s="56"/>
      <c r="B133" s="11" t="s">
        <v>191</v>
      </c>
      <c r="C133" s="18" t="s">
        <v>192</v>
      </c>
      <c r="D133" s="18" t="s">
        <v>193</v>
      </c>
      <c r="E133" s="18" t="s">
        <v>230</v>
      </c>
      <c r="F133" s="19" t="s">
        <v>231</v>
      </c>
      <c r="G133" s="31" t="s">
        <v>232</v>
      </c>
      <c r="H133" s="25">
        <v>4.7</v>
      </c>
      <c r="I133" s="25">
        <v>4.46</v>
      </c>
      <c r="J133" s="25">
        <v>4.51</v>
      </c>
      <c r="K133" s="25">
        <v>4.45</v>
      </c>
      <c r="L133" s="25">
        <v>4.41</v>
      </c>
      <c r="M133" s="25"/>
      <c r="N133" s="25"/>
      <c r="O133" s="18" t="s">
        <v>215</v>
      </c>
      <c r="P133" s="23"/>
    </row>
    <row r="134" spans="1:16" ht="108.75" x14ac:dyDescent="0.2">
      <c r="A134" s="56"/>
      <c r="B134" s="11" t="s">
        <v>191</v>
      </c>
      <c r="C134" s="18" t="s">
        <v>192</v>
      </c>
      <c r="D134" s="18" t="s">
        <v>193</v>
      </c>
      <c r="E134" s="18" t="s">
        <v>233</v>
      </c>
      <c r="F134" s="19" t="s">
        <v>234</v>
      </c>
      <c r="G134" s="31" t="s">
        <v>169</v>
      </c>
      <c r="H134" s="25">
        <v>104</v>
      </c>
      <c r="I134" s="25">
        <v>30</v>
      </c>
      <c r="J134" s="25">
        <v>108</v>
      </c>
      <c r="K134" s="25">
        <v>120</v>
      </c>
      <c r="L134" s="25">
        <v>190</v>
      </c>
      <c r="M134" s="25">
        <v>209</v>
      </c>
      <c r="N134" s="25"/>
      <c r="O134" s="18" t="s">
        <v>235</v>
      </c>
      <c r="P134" s="23"/>
    </row>
    <row r="135" spans="1:16" ht="108.75" x14ac:dyDescent="0.2">
      <c r="A135" s="56"/>
      <c r="B135" s="11" t="s">
        <v>191</v>
      </c>
      <c r="C135" s="18" t="s">
        <v>192</v>
      </c>
      <c r="D135" s="18" t="s">
        <v>193</v>
      </c>
      <c r="E135" s="18" t="s">
        <v>233</v>
      </c>
      <c r="F135" s="19" t="s">
        <v>234</v>
      </c>
      <c r="G135" s="31" t="s">
        <v>169</v>
      </c>
      <c r="H135" s="25"/>
      <c r="I135" s="25">
        <v>178</v>
      </c>
      <c r="J135" s="25"/>
      <c r="K135" s="25"/>
      <c r="L135" s="25"/>
      <c r="M135" s="25"/>
      <c r="N135" s="25"/>
      <c r="O135" s="18" t="s">
        <v>236</v>
      </c>
      <c r="P135" s="23"/>
    </row>
    <row r="136" spans="1:16" ht="108.75" x14ac:dyDescent="0.2">
      <c r="A136" s="56"/>
      <c r="B136" s="11" t="s">
        <v>191</v>
      </c>
      <c r="C136" s="18" t="s">
        <v>192</v>
      </c>
      <c r="D136" s="18" t="s">
        <v>193</v>
      </c>
      <c r="E136" s="18" t="s">
        <v>233</v>
      </c>
      <c r="F136" s="19" t="s">
        <v>237</v>
      </c>
      <c r="G136" s="31" t="s">
        <v>83</v>
      </c>
      <c r="H136" s="25">
        <v>425</v>
      </c>
      <c r="I136" s="25">
        <v>445</v>
      </c>
      <c r="J136" s="25">
        <v>504</v>
      </c>
      <c r="K136" s="25">
        <v>588</v>
      </c>
      <c r="L136" s="25">
        <v>719</v>
      </c>
      <c r="M136" s="25"/>
      <c r="N136" s="25"/>
      <c r="O136" s="18" t="s">
        <v>90</v>
      </c>
      <c r="P136" s="23"/>
    </row>
    <row r="137" spans="1:16" ht="108.75" x14ac:dyDescent="0.2">
      <c r="A137" s="56"/>
      <c r="B137" s="11" t="s">
        <v>191</v>
      </c>
      <c r="C137" s="18" t="s">
        <v>192</v>
      </c>
      <c r="D137" s="18" t="s">
        <v>193</v>
      </c>
      <c r="E137" s="18" t="s">
        <v>238</v>
      </c>
      <c r="F137" s="19" t="s">
        <v>239</v>
      </c>
      <c r="G137" s="31" t="s">
        <v>83</v>
      </c>
      <c r="H137" s="25">
        <v>20</v>
      </c>
      <c r="I137" s="25">
        <v>23</v>
      </c>
      <c r="J137" s="25">
        <v>28</v>
      </c>
      <c r="K137" s="25"/>
      <c r="L137" s="25"/>
      <c r="M137" s="25"/>
      <c r="N137" s="25"/>
      <c r="O137" s="18" t="s">
        <v>240</v>
      </c>
      <c r="P137" s="23" t="s">
        <v>241</v>
      </c>
    </row>
    <row r="138" spans="1:16" ht="108.75" x14ac:dyDescent="0.2">
      <c r="A138" s="56"/>
      <c r="B138" s="11" t="s">
        <v>191</v>
      </c>
      <c r="C138" s="18" t="s">
        <v>192</v>
      </c>
      <c r="D138" s="18" t="s">
        <v>193</v>
      </c>
      <c r="E138" s="18" t="s">
        <v>242</v>
      </c>
      <c r="F138" s="59" t="s">
        <v>243</v>
      </c>
      <c r="G138" s="60"/>
      <c r="H138" s="25"/>
      <c r="I138" s="25"/>
      <c r="J138" s="25" t="s">
        <v>167</v>
      </c>
      <c r="K138" s="25" t="s">
        <v>167</v>
      </c>
      <c r="L138" s="25" t="s">
        <v>167</v>
      </c>
      <c r="M138" s="25" t="s">
        <v>167</v>
      </c>
      <c r="N138" s="25"/>
      <c r="O138" s="61" t="s">
        <v>244</v>
      </c>
      <c r="P138" s="62" t="s">
        <v>245</v>
      </c>
    </row>
    <row r="139" spans="1:16" ht="108.75" x14ac:dyDescent="0.2">
      <c r="A139" s="56"/>
      <c r="B139" s="11" t="s">
        <v>191</v>
      </c>
      <c r="C139" s="18" t="s">
        <v>192</v>
      </c>
      <c r="D139" s="18" t="s">
        <v>193</v>
      </c>
      <c r="E139" s="18" t="s">
        <v>242</v>
      </c>
      <c r="F139" s="59" t="s">
        <v>246</v>
      </c>
      <c r="G139" s="60" t="s">
        <v>54</v>
      </c>
      <c r="H139" s="25">
        <v>47.8</v>
      </c>
      <c r="I139" s="25">
        <v>58.3</v>
      </c>
      <c r="J139" s="25" t="s">
        <v>167</v>
      </c>
      <c r="K139" s="25" t="s">
        <v>167</v>
      </c>
      <c r="L139" s="25" t="s">
        <v>167</v>
      </c>
      <c r="M139" s="25" t="s">
        <v>167</v>
      </c>
      <c r="N139" s="25"/>
      <c r="O139" s="61" t="s">
        <v>244</v>
      </c>
      <c r="P139" s="62"/>
    </row>
    <row r="140" spans="1:16" ht="108.75" x14ac:dyDescent="0.2">
      <c r="A140" s="56"/>
      <c r="B140" s="11" t="s">
        <v>191</v>
      </c>
      <c r="C140" s="18" t="s">
        <v>192</v>
      </c>
      <c r="D140" s="18" t="s">
        <v>193</v>
      </c>
      <c r="E140" s="18" t="s">
        <v>242</v>
      </c>
      <c r="F140" s="59" t="s">
        <v>247</v>
      </c>
      <c r="G140" s="60" t="s">
        <v>54</v>
      </c>
      <c r="H140" s="25">
        <v>28.2</v>
      </c>
      <c r="I140" s="25">
        <v>34.299999999999997</v>
      </c>
      <c r="J140" s="25" t="s">
        <v>167</v>
      </c>
      <c r="K140" s="25" t="s">
        <v>167</v>
      </c>
      <c r="L140" s="25" t="s">
        <v>167</v>
      </c>
      <c r="M140" s="25" t="s">
        <v>167</v>
      </c>
      <c r="N140" s="25"/>
      <c r="O140" s="61" t="s">
        <v>244</v>
      </c>
      <c r="P140" s="62"/>
    </row>
    <row r="141" spans="1:16" ht="108.75" x14ac:dyDescent="0.2">
      <c r="A141" s="56"/>
      <c r="B141" s="11" t="s">
        <v>191</v>
      </c>
      <c r="C141" s="18" t="s">
        <v>192</v>
      </c>
      <c r="D141" s="18" t="s">
        <v>193</v>
      </c>
      <c r="E141" s="18" t="s">
        <v>242</v>
      </c>
      <c r="F141" s="59" t="s">
        <v>248</v>
      </c>
      <c r="G141" s="60" t="s">
        <v>54</v>
      </c>
      <c r="H141" s="25">
        <v>53.5</v>
      </c>
      <c r="I141" s="25">
        <v>44.8</v>
      </c>
      <c r="J141" s="25" t="s">
        <v>167</v>
      </c>
      <c r="K141" s="25" t="s">
        <v>167</v>
      </c>
      <c r="L141" s="25" t="s">
        <v>167</v>
      </c>
      <c r="M141" s="25" t="s">
        <v>167</v>
      </c>
      <c r="N141" s="25"/>
      <c r="O141" s="61" t="s">
        <v>244</v>
      </c>
      <c r="P141" s="62"/>
    </row>
    <row r="142" spans="1:16" ht="108.75" x14ac:dyDescent="0.2">
      <c r="A142" s="56"/>
      <c r="B142" s="11" t="s">
        <v>191</v>
      </c>
      <c r="C142" s="18" t="s">
        <v>192</v>
      </c>
      <c r="D142" s="18" t="s">
        <v>193</v>
      </c>
      <c r="E142" s="18" t="s">
        <v>242</v>
      </c>
      <c r="F142" s="73" t="s">
        <v>249</v>
      </c>
      <c r="G142" s="74" t="s">
        <v>54</v>
      </c>
      <c r="H142" s="45">
        <v>18.3</v>
      </c>
      <c r="I142" s="45">
        <v>20.9</v>
      </c>
      <c r="J142" s="25" t="s">
        <v>167</v>
      </c>
      <c r="K142" s="25" t="s">
        <v>167</v>
      </c>
      <c r="L142" s="25" t="s">
        <v>167</v>
      </c>
      <c r="M142" s="25" t="s">
        <v>167</v>
      </c>
      <c r="N142" s="45"/>
      <c r="O142" s="75" t="s">
        <v>244</v>
      </c>
      <c r="P142" s="62"/>
    </row>
    <row r="143" spans="1:16" ht="108.75" x14ac:dyDescent="0.2">
      <c r="A143" s="57"/>
      <c r="B143" s="6" t="s">
        <v>191</v>
      </c>
      <c r="C143" s="18" t="s">
        <v>192</v>
      </c>
      <c r="D143" s="18" t="s">
        <v>193</v>
      </c>
      <c r="E143" s="18" t="s">
        <v>242</v>
      </c>
      <c r="F143" s="73" t="s">
        <v>250</v>
      </c>
      <c r="G143" s="74" t="s">
        <v>54</v>
      </c>
      <c r="H143" s="45">
        <v>52.2</v>
      </c>
      <c r="I143" s="45">
        <v>41.7</v>
      </c>
      <c r="J143" s="25" t="s">
        <v>167</v>
      </c>
      <c r="K143" s="25" t="s">
        <v>167</v>
      </c>
      <c r="L143" s="25" t="s">
        <v>167</v>
      </c>
      <c r="M143" s="25" t="s">
        <v>167</v>
      </c>
      <c r="N143" s="45"/>
      <c r="O143" s="75" t="s">
        <v>244</v>
      </c>
      <c r="P143" s="62"/>
    </row>
    <row r="144" spans="1:16" ht="108.75" x14ac:dyDescent="0.2">
      <c r="A144" s="57"/>
      <c r="B144" s="6" t="s">
        <v>191</v>
      </c>
      <c r="C144" s="18" t="s">
        <v>192</v>
      </c>
      <c r="D144" s="18" t="s">
        <v>193</v>
      </c>
      <c r="E144" s="18" t="s">
        <v>242</v>
      </c>
      <c r="F144" s="73" t="s">
        <v>251</v>
      </c>
      <c r="G144" s="74"/>
      <c r="H144" s="45"/>
      <c r="I144" s="45"/>
      <c r="J144" s="25" t="s">
        <v>167</v>
      </c>
      <c r="K144" s="25" t="s">
        <v>167</v>
      </c>
      <c r="L144" s="25" t="s">
        <v>167</v>
      </c>
      <c r="M144" s="25" t="s">
        <v>167</v>
      </c>
      <c r="N144" s="45"/>
      <c r="O144" s="75" t="s">
        <v>244</v>
      </c>
      <c r="P144" s="62" t="s">
        <v>245</v>
      </c>
    </row>
    <row r="145" spans="1:16" ht="108.75" x14ac:dyDescent="0.2">
      <c r="A145" s="57"/>
      <c r="B145" s="6" t="s">
        <v>191</v>
      </c>
      <c r="C145" s="18" t="s">
        <v>192</v>
      </c>
      <c r="D145" s="18" t="s">
        <v>193</v>
      </c>
      <c r="E145" s="18" t="s">
        <v>242</v>
      </c>
      <c r="F145" s="73" t="s">
        <v>252</v>
      </c>
      <c r="G145" s="74" t="s">
        <v>54</v>
      </c>
      <c r="H145" s="45">
        <v>29.4</v>
      </c>
      <c r="I145" s="45">
        <v>3.8</v>
      </c>
      <c r="J145" s="25" t="s">
        <v>167</v>
      </c>
      <c r="K145" s="25" t="s">
        <v>167</v>
      </c>
      <c r="L145" s="25" t="s">
        <v>167</v>
      </c>
      <c r="M145" s="25" t="s">
        <v>167</v>
      </c>
      <c r="N145" s="45"/>
      <c r="O145" s="75" t="s">
        <v>244</v>
      </c>
      <c r="P145" s="62"/>
    </row>
    <row r="146" spans="1:16" ht="108.75" x14ac:dyDescent="0.2">
      <c r="A146" s="57"/>
      <c r="B146" s="6" t="s">
        <v>191</v>
      </c>
      <c r="C146" s="18" t="s">
        <v>192</v>
      </c>
      <c r="D146" s="18" t="s">
        <v>193</v>
      </c>
      <c r="E146" s="18" t="s">
        <v>242</v>
      </c>
      <c r="F146" s="73" t="s">
        <v>253</v>
      </c>
      <c r="G146" s="76" t="s">
        <v>54</v>
      </c>
      <c r="H146" s="8">
        <v>1.9</v>
      </c>
      <c r="I146" s="8">
        <v>37.4</v>
      </c>
      <c r="J146" s="25" t="s">
        <v>167</v>
      </c>
      <c r="K146" s="25" t="s">
        <v>167</v>
      </c>
      <c r="L146" s="25" t="s">
        <v>167</v>
      </c>
      <c r="M146" s="25" t="s">
        <v>167</v>
      </c>
      <c r="N146" s="45"/>
      <c r="O146" s="75" t="s">
        <v>244</v>
      </c>
      <c r="P146" s="62"/>
    </row>
    <row r="147" spans="1:16" ht="108.75" x14ac:dyDescent="0.2">
      <c r="A147" s="57"/>
      <c r="B147" s="6" t="s">
        <v>191</v>
      </c>
      <c r="C147" s="18" t="s">
        <v>192</v>
      </c>
      <c r="D147" s="18" t="s">
        <v>193</v>
      </c>
      <c r="E147" s="18" t="s">
        <v>242</v>
      </c>
      <c r="F147" s="73" t="s">
        <v>254</v>
      </c>
      <c r="G147" s="76" t="s">
        <v>54</v>
      </c>
      <c r="H147" s="8">
        <v>4</v>
      </c>
      <c r="I147" s="8">
        <v>2.9</v>
      </c>
      <c r="J147" s="25" t="s">
        <v>167</v>
      </c>
      <c r="K147" s="25" t="s">
        <v>167</v>
      </c>
      <c r="L147" s="25" t="s">
        <v>167</v>
      </c>
      <c r="M147" s="25" t="s">
        <v>167</v>
      </c>
      <c r="N147" s="45"/>
      <c r="O147" s="75" t="s">
        <v>244</v>
      </c>
      <c r="P147" s="62"/>
    </row>
    <row r="148" spans="1:16" ht="108.75" x14ac:dyDescent="0.2">
      <c r="A148" s="57"/>
      <c r="B148" s="6" t="s">
        <v>191</v>
      </c>
      <c r="C148" s="18" t="s">
        <v>192</v>
      </c>
      <c r="D148" s="18" t="s">
        <v>193</v>
      </c>
      <c r="E148" s="18" t="s">
        <v>242</v>
      </c>
      <c r="F148" s="73" t="s">
        <v>255</v>
      </c>
      <c r="G148" s="76" t="s">
        <v>54</v>
      </c>
      <c r="H148" s="8">
        <v>4.5</v>
      </c>
      <c r="I148" s="8">
        <f>12.1</f>
        <v>12.1</v>
      </c>
      <c r="J148" s="25" t="s">
        <v>167</v>
      </c>
      <c r="K148" s="25" t="s">
        <v>167</v>
      </c>
      <c r="L148" s="25" t="s">
        <v>167</v>
      </c>
      <c r="M148" s="25" t="s">
        <v>167</v>
      </c>
      <c r="N148" s="45"/>
      <c r="O148" s="75" t="s">
        <v>244</v>
      </c>
      <c r="P148" s="62"/>
    </row>
    <row r="149" spans="1:16" ht="108.75" x14ac:dyDescent="0.2">
      <c r="A149" s="57"/>
      <c r="B149" s="6" t="s">
        <v>191</v>
      </c>
      <c r="C149" s="18" t="s">
        <v>192</v>
      </c>
      <c r="D149" s="18" t="s">
        <v>193</v>
      </c>
      <c r="E149" s="18" t="s">
        <v>242</v>
      </c>
      <c r="F149" s="73" t="s">
        <v>256</v>
      </c>
      <c r="G149" s="74" t="s">
        <v>54</v>
      </c>
      <c r="H149" s="8">
        <v>4.9000000000000004</v>
      </c>
      <c r="I149" s="8">
        <v>14.5</v>
      </c>
      <c r="J149" s="25" t="s">
        <v>167</v>
      </c>
      <c r="K149" s="25" t="s">
        <v>167</v>
      </c>
      <c r="L149" s="25" t="s">
        <v>167</v>
      </c>
      <c r="M149" s="25" t="s">
        <v>167</v>
      </c>
      <c r="N149" s="45"/>
      <c r="O149" s="75" t="s">
        <v>244</v>
      </c>
      <c r="P149" s="62"/>
    </row>
    <row r="150" spans="1:16" ht="108.75" x14ac:dyDescent="0.2">
      <c r="A150" s="57"/>
      <c r="B150" s="6" t="s">
        <v>191</v>
      </c>
      <c r="C150" s="18" t="s">
        <v>192</v>
      </c>
      <c r="D150" s="18" t="s">
        <v>193</v>
      </c>
      <c r="E150" s="18" t="s">
        <v>242</v>
      </c>
      <c r="F150" s="73" t="s">
        <v>257</v>
      </c>
      <c r="G150" s="76" t="s">
        <v>54</v>
      </c>
      <c r="H150" s="45">
        <v>0.9</v>
      </c>
      <c r="I150" s="45" t="s">
        <v>17</v>
      </c>
      <c r="J150" s="25" t="s">
        <v>167</v>
      </c>
      <c r="K150" s="25" t="s">
        <v>167</v>
      </c>
      <c r="L150" s="25" t="s">
        <v>167</v>
      </c>
      <c r="M150" s="25" t="s">
        <v>167</v>
      </c>
      <c r="N150" s="45"/>
      <c r="O150" s="75" t="s">
        <v>244</v>
      </c>
      <c r="P150" s="62"/>
    </row>
    <row r="151" spans="1:16" ht="108.75" x14ac:dyDescent="0.2">
      <c r="A151" s="57"/>
      <c r="B151" s="6" t="s">
        <v>191</v>
      </c>
      <c r="C151" s="18" t="s">
        <v>192</v>
      </c>
      <c r="D151" s="18" t="s">
        <v>193</v>
      </c>
      <c r="E151" s="18" t="s">
        <v>242</v>
      </c>
      <c r="F151" s="77" t="s">
        <v>258</v>
      </c>
      <c r="G151" s="76" t="s">
        <v>54</v>
      </c>
      <c r="H151" s="45">
        <v>0.1</v>
      </c>
      <c r="I151" s="45" t="s">
        <v>17</v>
      </c>
      <c r="J151" s="25" t="s">
        <v>167</v>
      </c>
      <c r="K151" s="25" t="s">
        <v>167</v>
      </c>
      <c r="L151" s="25" t="s">
        <v>167</v>
      </c>
      <c r="M151" s="25" t="s">
        <v>167</v>
      </c>
      <c r="N151" s="45"/>
      <c r="O151" s="75" t="s">
        <v>244</v>
      </c>
      <c r="P151" s="62"/>
    </row>
    <row r="152" spans="1:16" ht="108.75" x14ac:dyDescent="0.2">
      <c r="A152" s="57"/>
      <c r="B152" s="6" t="s">
        <v>191</v>
      </c>
      <c r="C152" s="18" t="s">
        <v>192</v>
      </c>
      <c r="D152" s="18" t="s">
        <v>193</v>
      </c>
      <c r="E152" s="18" t="s">
        <v>242</v>
      </c>
      <c r="F152" s="73" t="s">
        <v>259</v>
      </c>
      <c r="G152" s="76" t="s">
        <v>54</v>
      </c>
      <c r="H152" s="45" t="s">
        <v>17</v>
      </c>
      <c r="I152" s="45" t="s">
        <v>17</v>
      </c>
      <c r="J152" s="25" t="s">
        <v>167</v>
      </c>
      <c r="K152" s="25" t="s">
        <v>167</v>
      </c>
      <c r="L152" s="25" t="s">
        <v>167</v>
      </c>
      <c r="M152" s="25" t="s">
        <v>167</v>
      </c>
      <c r="N152" s="45"/>
      <c r="O152" s="75" t="s">
        <v>244</v>
      </c>
      <c r="P152" s="62"/>
    </row>
    <row r="153" spans="1:16" ht="108.75" x14ac:dyDescent="0.2">
      <c r="A153" s="57"/>
      <c r="B153" s="6" t="s">
        <v>191</v>
      </c>
      <c r="C153" s="18" t="s">
        <v>192</v>
      </c>
      <c r="D153" s="18" t="s">
        <v>193</v>
      </c>
      <c r="E153" s="18" t="s">
        <v>242</v>
      </c>
      <c r="F153" s="73" t="s">
        <v>260</v>
      </c>
      <c r="G153" s="74" t="s">
        <v>54</v>
      </c>
      <c r="H153" s="8" t="s">
        <v>17</v>
      </c>
      <c r="I153" s="8" t="s">
        <v>17</v>
      </c>
      <c r="J153" s="25" t="s">
        <v>167</v>
      </c>
      <c r="K153" s="25" t="s">
        <v>167</v>
      </c>
      <c r="L153" s="25" t="s">
        <v>167</v>
      </c>
      <c r="M153" s="25" t="s">
        <v>167</v>
      </c>
      <c r="N153" s="45"/>
      <c r="O153" s="75" t="s">
        <v>244</v>
      </c>
      <c r="P153" s="62"/>
    </row>
    <row r="154" spans="1:16" ht="108.75" x14ac:dyDescent="0.2">
      <c r="A154" s="57"/>
      <c r="B154" s="6" t="s">
        <v>191</v>
      </c>
      <c r="C154" s="18" t="s">
        <v>192</v>
      </c>
      <c r="D154" s="18" t="s">
        <v>193</v>
      </c>
      <c r="E154" s="18" t="s">
        <v>242</v>
      </c>
      <c r="F154" s="73" t="s">
        <v>261</v>
      </c>
      <c r="G154" s="76" t="s">
        <v>54</v>
      </c>
      <c r="H154" s="8">
        <v>0.1</v>
      </c>
      <c r="I154" s="8" t="s">
        <v>17</v>
      </c>
      <c r="J154" s="25" t="s">
        <v>167</v>
      </c>
      <c r="K154" s="25" t="s">
        <v>167</v>
      </c>
      <c r="L154" s="25" t="s">
        <v>167</v>
      </c>
      <c r="M154" s="25" t="s">
        <v>167</v>
      </c>
      <c r="N154" s="45"/>
      <c r="O154" s="75" t="s">
        <v>244</v>
      </c>
      <c r="P154" s="62"/>
    </row>
    <row r="155" spans="1:16" ht="108.75" x14ac:dyDescent="0.2">
      <c r="A155" s="57"/>
      <c r="B155" s="6" t="s">
        <v>191</v>
      </c>
      <c r="C155" s="18" t="s">
        <v>192</v>
      </c>
      <c r="D155" s="18" t="s">
        <v>193</v>
      </c>
      <c r="E155" s="18" t="s">
        <v>242</v>
      </c>
      <c r="F155" s="73" t="s">
        <v>262</v>
      </c>
      <c r="G155" s="76" t="s">
        <v>54</v>
      </c>
      <c r="H155" s="8">
        <v>46.3</v>
      </c>
      <c r="I155" s="8" t="s">
        <v>17</v>
      </c>
      <c r="J155" s="25" t="s">
        <v>167</v>
      </c>
      <c r="K155" s="25" t="s">
        <v>167</v>
      </c>
      <c r="L155" s="25" t="s">
        <v>167</v>
      </c>
      <c r="M155" s="25" t="s">
        <v>167</v>
      </c>
      <c r="N155" s="45"/>
      <c r="O155" s="75" t="s">
        <v>244</v>
      </c>
      <c r="P155" s="62"/>
    </row>
    <row r="156" spans="1:16" ht="108.75" x14ac:dyDescent="0.2">
      <c r="A156" s="57"/>
      <c r="B156" s="6" t="s">
        <v>191</v>
      </c>
      <c r="C156" s="18" t="s">
        <v>192</v>
      </c>
      <c r="D156" s="18" t="s">
        <v>193</v>
      </c>
      <c r="E156" s="18" t="s">
        <v>242</v>
      </c>
      <c r="F156" s="73" t="s">
        <v>263</v>
      </c>
      <c r="G156" s="74" t="s">
        <v>54</v>
      </c>
      <c r="H156" s="8">
        <v>4.7</v>
      </c>
      <c r="I156" s="8" t="s">
        <v>17</v>
      </c>
      <c r="J156" s="25" t="s">
        <v>167</v>
      </c>
      <c r="K156" s="25" t="s">
        <v>167</v>
      </c>
      <c r="L156" s="25" t="s">
        <v>167</v>
      </c>
      <c r="M156" s="25" t="s">
        <v>167</v>
      </c>
      <c r="N156" s="45"/>
      <c r="O156" s="75" t="s">
        <v>244</v>
      </c>
      <c r="P156" s="62"/>
    </row>
    <row r="157" spans="1:16" ht="108.75" x14ac:dyDescent="0.2">
      <c r="A157" s="57"/>
      <c r="B157" s="6" t="s">
        <v>191</v>
      </c>
      <c r="C157" s="18" t="s">
        <v>192</v>
      </c>
      <c r="D157" s="18" t="s">
        <v>193</v>
      </c>
      <c r="E157" s="18" t="s">
        <v>242</v>
      </c>
      <c r="F157" s="73" t="s">
        <v>264</v>
      </c>
      <c r="G157" s="76" t="s">
        <v>54</v>
      </c>
      <c r="H157" s="8">
        <v>3.2</v>
      </c>
      <c r="I157" s="8"/>
      <c r="J157" s="25" t="s">
        <v>167</v>
      </c>
      <c r="K157" s="25" t="s">
        <v>167</v>
      </c>
      <c r="L157" s="25" t="s">
        <v>167</v>
      </c>
      <c r="M157" s="25" t="s">
        <v>167</v>
      </c>
      <c r="N157" s="45"/>
      <c r="O157" s="75" t="s">
        <v>244</v>
      </c>
      <c r="P157" s="62"/>
    </row>
    <row r="158" spans="1:16" ht="108.75" x14ac:dyDescent="0.2">
      <c r="A158" s="57"/>
      <c r="B158" s="6" t="s">
        <v>191</v>
      </c>
      <c r="C158" s="18" t="s">
        <v>192</v>
      </c>
      <c r="D158" s="6" t="s">
        <v>265</v>
      </c>
      <c r="E158" s="6" t="s">
        <v>266</v>
      </c>
      <c r="F158" s="44" t="s">
        <v>267</v>
      </c>
      <c r="G158" s="3" t="s">
        <v>48</v>
      </c>
      <c r="H158" s="8">
        <v>4</v>
      </c>
      <c r="I158" s="8">
        <v>3</v>
      </c>
      <c r="J158" s="8">
        <v>3</v>
      </c>
      <c r="K158" s="8">
        <v>3</v>
      </c>
      <c r="L158" s="45">
        <v>8</v>
      </c>
      <c r="M158" s="45">
        <v>8</v>
      </c>
      <c r="N158" s="45"/>
      <c r="O158" s="6" t="s">
        <v>268</v>
      </c>
      <c r="P158" s="23"/>
    </row>
    <row r="159" spans="1:16" ht="108.75" x14ac:dyDescent="0.2">
      <c r="A159" s="57"/>
      <c r="B159" s="6" t="s">
        <v>191</v>
      </c>
      <c r="C159" s="18" t="s">
        <v>192</v>
      </c>
      <c r="D159" s="6" t="s">
        <v>265</v>
      </c>
      <c r="E159" s="6" t="s">
        <v>266</v>
      </c>
      <c r="F159" s="44" t="s">
        <v>267</v>
      </c>
      <c r="G159" s="31" t="s">
        <v>48</v>
      </c>
      <c r="H159" s="25">
        <v>5</v>
      </c>
      <c r="I159" s="25">
        <v>5</v>
      </c>
      <c r="J159" s="25">
        <v>7</v>
      </c>
      <c r="K159" s="25">
        <v>7</v>
      </c>
      <c r="L159" s="25"/>
      <c r="M159" s="25"/>
      <c r="N159" s="25"/>
      <c r="O159" s="18" t="s">
        <v>269</v>
      </c>
      <c r="P159" s="23"/>
    </row>
    <row r="160" spans="1:16" ht="108.75" x14ac:dyDescent="0.2">
      <c r="A160" s="56"/>
      <c r="B160" s="11" t="s">
        <v>191</v>
      </c>
      <c r="C160" s="18" t="s">
        <v>192</v>
      </c>
      <c r="D160" s="18" t="s">
        <v>265</v>
      </c>
      <c r="E160" s="18" t="s">
        <v>270</v>
      </c>
      <c r="F160" s="19" t="s">
        <v>271</v>
      </c>
      <c r="G160" s="31" t="s">
        <v>272</v>
      </c>
      <c r="H160" s="25"/>
      <c r="I160" s="25">
        <v>38</v>
      </c>
      <c r="J160" s="25">
        <v>29</v>
      </c>
      <c r="K160" s="25">
        <v>11</v>
      </c>
      <c r="L160" s="25">
        <v>21</v>
      </c>
      <c r="M160" s="25"/>
      <c r="N160" s="25"/>
      <c r="O160" s="18" t="s">
        <v>273</v>
      </c>
      <c r="P160" s="23" t="s">
        <v>274</v>
      </c>
    </row>
    <row r="161" spans="1:16" ht="108.75" x14ac:dyDescent="0.2">
      <c r="A161" s="56"/>
      <c r="B161" s="11" t="s">
        <v>191</v>
      </c>
      <c r="C161" s="18" t="s">
        <v>192</v>
      </c>
      <c r="D161" s="18" t="s">
        <v>265</v>
      </c>
      <c r="E161" s="18" t="s">
        <v>270</v>
      </c>
      <c r="F161" s="19" t="s">
        <v>271</v>
      </c>
      <c r="G161" s="31" t="s">
        <v>272</v>
      </c>
      <c r="H161" s="25">
        <v>9</v>
      </c>
      <c r="I161" s="25">
        <v>10</v>
      </c>
      <c r="J161" s="25">
        <v>12</v>
      </c>
      <c r="K161" s="25">
        <v>22</v>
      </c>
      <c r="L161" s="25">
        <v>29</v>
      </c>
      <c r="M161" s="25">
        <v>38</v>
      </c>
      <c r="N161" s="25"/>
      <c r="O161" s="18" t="s">
        <v>275</v>
      </c>
      <c r="P161" s="23"/>
    </row>
    <row r="162" spans="1:16" ht="108.75" x14ac:dyDescent="0.2">
      <c r="A162" s="56"/>
      <c r="B162" s="11" t="s">
        <v>191</v>
      </c>
      <c r="C162" s="18" t="s">
        <v>192</v>
      </c>
      <c r="D162" s="18" t="s">
        <v>265</v>
      </c>
      <c r="E162" s="18" t="s">
        <v>276</v>
      </c>
      <c r="F162" s="19" t="s">
        <v>277</v>
      </c>
      <c r="G162" s="31" t="s">
        <v>23</v>
      </c>
      <c r="H162" s="25">
        <v>9</v>
      </c>
      <c r="I162" s="25">
        <v>9</v>
      </c>
      <c r="J162" s="25">
        <v>14</v>
      </c>
      <c r="K162" s="25">
        <v>19</v>
      </c>
      <c r="L162" s="25"/>
      <c r="M162" s="25"/>
      <c r="N162" s="25"/>
      <c r="O162" s="18" t="s">
        <v>278</v>
      </c>
      <c r="P162" s="23"/>
    </row>
    <row r="163" spans="1:16" ht="108.75" x14ac:dyDescent="0.2">
      <c r="A163" s="56"/>
      <c r="B163" s="11" t="s">
        <v>191</v>
      </c>
      <c r="C163" s="18" t="s">
        <v>192</v>
      </c>
      <c r="D163" s="18" t="s">
        <v>265</v>
      </c>
      <c r="E163" s="18" t="s">
        <v>276</v>
      </c>
      <c r="F163" s="19" t="s">
        <v>277</v>
      </c>
      <c r="G163" s="31" t="s">
        <v>23</v>
      </c>
      <c r="H163" s="25">
        <v>14</v>
      </c>
      <c r="I163" s="25">
        <v>14</v>
      </c>
      <c r="J163" s="25" t="s">
        <v>17</v>
      </c>
      <c r="K163" s="25" t="s">
        <v>17</v>
      </c>
      <c r="L163" s="25"/>
      <c r="M163" s="25"/>
      <c r="N163" s="25"/>
      <c r="O163" s="18" t="s">
        <v>206</v>
      </c>
      <c r="P163" s="23"/>
    </row>
    <row r="164" spans="1:16" ht="108.75" x14ac:dyDescent="0.2">
      <c r="A164" s="56"/>
      <c r="B164" s="11" t="s">
        <v>191</v>
      </c>
      <c r="C164" s="18" t="s">
        <v>192</v>
      </c>
      <c r="D164" s="18" t="s">
        <v>265</v>
      </c>
      <c r="E164" s="18" t="s">
        <v>276</v>
      </c>
      <c r="F164" s="19" t="s">
        <v>279</v>
      </c>
      <c r="G164" s="31" t="s">
        <v>23</v>
      </c>
      <c r="H164" s="25">
        <v>93</v>
      </c>
      <c r="I164" s="25"/>
      <c r="J164" s="25" t="s">
        <v>17</v>
      </c>
      <c r="K164" s="25">
        <v>1925</v>
      </c>
      <c r="L164" s="25"/>
      <c r="M164" s="25"/>
      <c r="N164" s="25"/>
      <c r="O164" s="18" t="s">
        <v>18</v>
      </c>
      <c r="P164" s="23"/>
    </row>
    <row r="165" spans="1:16" ht="108.75" x14ac:dyDescent="0.2">
      <c r="A165" s="56"/>
      <c r="B165" s="11" t="s">
        <v>191</v>
      </c>
      <c r="C165" s="18" t="s">
        <v>192</v>
      </c>
      <c r="D165" s="18" t="s">
        <v>265</v>
      </c>
      <c r="E165" s="18" t="s">
        <v>280</v>
      </c>
      <c r="F165" s="19" t="s">
        <v>281</v>
      </c>
      <c r="G165" s="31" t="s">
        <v>164</v>
      </c>
      <c r="H165" s="25">
        <v>1</v>
      </c>
      <c r="I165" s="25">
        <v>1</v>
      </c>
      <c r="J165" s="25" t="s">
        <v>17</v>
      </c>
      <c r="K165" s="25">
        <v>1</v>
      </c>
      <c r="L165" s="25">
        <v>1</v>
      </c>
      <c r="M165" s="25">
        <v>2</v>
      </c>
      <c r="N165" s="25"/>
      <c r="O165" s="18" t="s">
        <v>282</v>
      </c>
      <c r="P165" s="23"/>
    </row>
    <row r="166" spans="1:16" ht="108.75" x14ac:dyDescent="0.2">
      <c r="A166" s="56"/>
      <c r="B166" s="11" t="s">
        <v>191</v>
      </c>
      <c r="C166" s="18" t="s">
        <v>192</v>
      </c>
      <c r="D166" s="18" t="s">
        <v>265</v>
      </c>
      <c r="E166" s="18" t="s">
        <v>280</v>
      </c>
      <c r="F166" s="19" t="s">
        <v>281</v>
      </c>
      <c r="G166" s="31" t="s">
        <v>164</v>
      </c>
      <c r="H166" s="25">
        <v>1</v>
      </c>
      <c r="I166" s="25">
        <v>2</v>
      </c>
      <c r="J166" s="25">
        <v>2</v>
      </c>
      <c r="K166" s="25">
        <v>2</v>
      </c>
      <c r="L166" s="25">
        <v>2</v>
      </c>
      <c r="M166" s="25">
        <v>3</v>
      </c>
      <c r="N166" s="25"/>
      <c r="O166" s="18" t="s">
        <v>215</v>
      </c>
      <c r="P166" s="23"/>
    </row>
    <row r="167" spans="1:16" ht="108.75" x14ac:dyDescent="0.2">
      <c r="A167" s="56"/>
      <c r="B167" s="11" t="s">
        <v>191</v>
      </c>
      <c r="C167" s="18" t="s">
        <v>192</v>
      </c>
      <c r="D167" s="18" t="s">
        <v>265</v>
      </c>
      <c r="E167" s="18" t="s">
        <v>280</v>
      </c>
      <c r="F167" s="19" t="s">
        <v>281</v>
      </c>
      <c r="G167" s="31" t="s">
        <v>21</v>
      </c>
      <c r="H167" s="25">
        <v>4</v>
      </c>
      <c r="I167" s="25">
        <v>6</v>
      </c>
      <c r="J167" s="25">
        <v>9</v>
      </c>
      <c r="K167" s="25">
        <v>7</v>
      </c>
      <c r="L167" s="25">
        <v>11</v>
      </c>
      <c r="M167" s="25">
        <v>8</v>
      </c>
      <c r="N167" s="25"/>
      <c r="O167" s="18" t="s">
        <v>283</v>
      </c>
      <c r="P167" s="23"/>
    </row>
    <row r="168" spans="1:16" ht="108.75" x14ac:dyDescent="0.2">
      <c r="A168" s="56"/>
      <c r="B168" s="11" t="s">
        <v>191</v>
      </c>
      <c r="C168" s="18" t="s">
        <v>192</v>
      </c>
      <c r="D168" s="18" t="s">
        <v>265</v>
      </c>
      <c r="E168" s="18" t="s">
        <v>280</v>
      </c>
      <c r="F168" s="19" t="s">
        <v>281</v>
      </c>
      <c r="G168" s="31" t="s">
        <v>164</v>
      </c>
      <c r="H168" s="25">
        <v>1</v>
      </c>
      <c r="I168" s="25"/>
      <c r="J168" s="25"/>
      <c r="K168" s="25"/>
      <c r="L168" s="25"/>
      <c r="M168" s="25"/>
      <c r="N168" s="25"/>
      <c r="O168" s="18" t="s">
        <v>284</v>
      </c>
      <c r="P168" s="23"/>
    </row>
    <row r="169" spans="1:16" ht="108.75" x14ac:dyDescent="0.2">
      <c r="A169" s="56"/>
      <c r="B169" s="11" t="s">
        <v>191</v>
      </c>
      <c r="C169" s="18" t="s">
        <v>192</v>
      </c>
      <c r="D169" s="18" t="s">
        <v>265</v>
      </c>
      <c r="E169" s="18" t="s">
        <v>285</v>
      </c>
      <c r="F169" s="19" t="s">
        <v>286</v>
      </c>
      <c r="G169" s="31" t="s">
        <v>83</v>
      </c>
      <c r="H169" s="25">
        <v>9</v>
      </c>
      <c r="I169" s="25">
        <v>12</v>
      </c>
      <c r="J169" s="25">
        <v>4</v>
      </c>
      <c r="K169" s="25">
        <v>4</v>
      </c>
      <c r="L169" s="25"/>
      <c r="M169" s="25">
        <v>4</v>
      </c>
      <c r="N169" s="25"/>
      <c r="O169" s="18" t="s">
        <v>268</v>
      </c>
      <c r="P169" s="23"/>
    </row>
    <row r="170" spans="1:16" ht="108.75" x14ac:dyDescent="0.2">
      <c r="A170" s="56"/>
      <c r="B170" s="11" t="s">
        <v>191</v>
      </c>
      <c r="C170" s="18" t="s">
        <v>192</v>
      </c>
      <c r="D170" s="18" t="s">
        <v>265</v>
      </c>
      <c r="E170" s="18" t="s">
        <v>287</v>
      </c>
      <c r="F170" s="19" t="s">
        <v>288</v>
      </c>
      <c r="G170" s="31" t="s">
        <v>289</v>
      </c>
      <c r="H170" s="25">
        <v>3</v>
      </c>
      <c r="I170" s="25">
        <v>3</v>
      </c>
      <c r="J170" s="25">
        <v>3</v>
      </c>
      <c r="K170" s="25">
        <v>3</v>
      </c>
      <c r="L170" s="25">
        <v>3</v>
      </c>
      <c r="M170" s="25">
        <v>3</v>
      </c>
      <c r="N170" s="25"/>
      <c r="O170" s="18" t="s">
        <v>290</v>
      </c>
      <c r="P170" s="23"/>
    </row>
    <row r="171" spans="1:16" ht="108.75" x14ac:dyDescent="0.2">
      <c r="A171" s="56"/>
      <c r="B171" s="11" t="s">
        <v>191</v>
      </c>
      <c r="C171" s="18" t="s">
        <v>192</v>
      </c>
      <c r="D171" s="18" t="s">
        <v>265</v>
      </c>
      <c r="E171" s="18" t="s">
        <v>287</v>
      </c>
      <c r="F171" s="19" t="s">
        <v>291</v>
      </c>
      <c r="G171" s="31" t="s">
        <v>135</v>
      </c>
      <c r="H171" s="25" t="s">
        <v>17</v>
      </c>
      <c r="I171" s="25" t="s">
        <v>17</v>
      </c>
      <c r="J171" s="25" t="s">
        <v>17</v>
      </c>
      <c r="K171" s="25">
        <v>3</v>
      </c>
      <c r="L171" s="25" t="s">
        <v>17</v>
      </c>
      <c r="M171" s="25">
        <v>1</v>
      </c>
      <c r="N171" s="25"/>
      <c r="O171" s="18" t="s">
        <v>290</v>
      </c>
      <c r="P171" s="23"/>
    </row>
    <row r="172" spans="1:16" ht="108.75" x14ac:dyDescent="0.2">
      <c r="A172" s="56"/>
      <c r="B172" s="11" t="s">
        <v>191</v>
      </c>
      <c r="C172" s="18" t="s">
        <v>192</v>
      </c>
      <c r="D172" s="18" t="s">
        <v>292</v>
      </c>
      <c r="E172" s="18" t="s">
        <v>293</v>
      </c>
      <c r="F172" s="19" t="s">
        <v>294</v>
      </c>
      <c r="G172" s="31" t="s">
        <v>135</v>
      </c>
      <c r="H172" s="25">
        <v>21</v>
      </c>
      <c r="I172" s="25">
        <v>36</v>
      </c>
      <c r="J172" s="25">
        <v>32</v>
      </c>
      <c r="K172" s="25">
        <v>34</v>
      </c>
      <c r="L172" s="25">
        <v>33</v>
      </c>
      <c r="M172" s="25">
        <v>26</v>
      </c>
      <c r="N172" s="25"/>
      <c r="O172" s="18" t="s">
        <v>290</v>
      </c>
      <c r="P172" s="23"/>
    </row>
    <row r="173" spans="1:16" ht="108.75" x14ac:dyDescent="0.2">
      <c r="A173" s="56"/>
      <c r="B173" s="11" t="s">
        <v>191</v>
      </c>
      <c r="C173" s="18" t="s">
        <v>192</v>
      </c>
      <c r="D173" s="18" t="s">
        <v>292</v>
      </c>
      <c r="E173" s="18" t="s">
        <v>295</v>
      </c>
      <c r="F173" s="19" t="s">
        <v>296</v>
      </c>
      <c r="G173" s="31" t="s">
        <v>297</v>
      </c>
      <c r="H173" s="25">
        <v>8</v>
      </c>
      <c r="I173" s="25">
        <v>8</v>
      </c>
      <c r="J173" s="25">
        <v>7</v>
      </c>
      <c r="K173" s="25">
        <v>8</v>
      </c>
      <c r="L173" s="25">
        <v>8</v>
      </c>
      <c r="M173" s="25">
        <v>8</v>
      </c>
      <c r="N173" s="25"/>
      <c r="O173" s="18" t="s">
        <v>290</v>
      </c>
      <c r="P173" s="23" t="s">
        <v>298</v>
      </c>
    </row>
    <row r="174" spans="1:16" ht="108.75" x14ac:dyDescent="0.2">
      <c r="A174" s="56"/>
      <c r="B174" s="11" t="s">
        <v>191</v>
      </c>
      <c r="C174" s="18" t="s">
        <v>192</v>
      </c>
      <c r="D174" s="18" t="s">
        <v>292</v>
      </c>
      <c r="E174" s="18" t="s">
        <v>295</v>
      </c>
      <c r="F174" s="19" t="s">
        <v>299</v>
      </c>
      <c r="G174" s="31" t="s">
        <v>135</v>
      </c>
      <c r="H174" s="25">
        <v>17</v>
      </c>
      <c r="I174" s="25">
        <v>19</v>
      </c>
      <c r="J174" s="25">
        <v>10</v>
      </c>
      <c r="K174" s="25">
        <v>11</v>
      </c>
      <c r="L174" s="25">
        <v>12</v>
      </c>
      <c r="M174" s="25">
        <v>27</v>
      </c>
      <c r="N174" s="25"/>
      <c r="O174" s="18" t="s">
        <v>290</v>
      </c>
      <c r="P174" s="23"/>
    </row>
    <row r="175" spans="1:16" ht="108.75" x14ac:dyDescent="0.2">
      <c r="A175" s="56"/>
      <c r="B175" s="11" t="s">
        <v>191</v>
      </c>
      <c r="C175" s="18" t="s">
        <v>192</v>
      </c>
      <c r="D175" s="18" t="s">
        <v>292</v>
      </c>
      <c r="E175" s="18" t="s">
        <v>300</v>
      </c>
      <c r="F175" s="19" t="s">
        <v>301</v>
      </c>
      <c r="G175" s="31" t="s">
        <v>302</v>
      </c>
      <c r="H175" s="25">
        <v>32111340</v>
      </c>
      <c r="I175" s="25">
        <v>11304940</v>
      </c>
      <c r="J175" s="25">
        <v>28308990</v>
      </c>
      <c r="K175" s="25">
        <v>71948775</v>
      </c>
      <c r="L175" s="25">
        <v>44576295</v>
      </c>
      <c r="M175" s="25">
        <v>15942645</v>
      </c>
      <c r="N175" s="25"/>
      <c r="O175" s="18" t="s">
        <v>290</v>
      </c>
      <c r="P175" s="23"/>
    </row>
    <row r="176" spans="1:16" ht="108.75" x14ac:dyDescent="0.2">
      <c r="A176" s="56"/>
      <c r="B176" s="11" t="s">
        <v>191</v>
      </c>
      <c r="C176" s="18" t="s">
        <v>192</v>
      </c>
      <c r="D176" s="18" t="s">
        <v>292</v>
      </c>
      <c r="E176" s="18" t="s">
        <v>303</v>
      </c>
      <c r="F176" s="59" t="s">
        <v>304</v>
      </c>
      <c r="G176" s="60"/>
      <c r="H176" s="25" t="s">
        <v>167</v>
      </c>
      <c r="I176" s="25" t="s">
        <v>167</v>
      </c>
      <c r="J176" s="25" t="s">
        <v>167</v>
      </c>
      <c r="K176" s="25" t="s">
        <v>167</v>
      </c>
      <c r="L176" s="25" t="s">
        <v>167</v>
      </c>
      <c r="M176" s="25" t="s">
        <v>167</v>
      </c>
      <c r="N176" s="25"/>
      <c r="O176" s="61" t="s">
        <v>290</v>
      </c>
      <c r="P176" s="62" t="s">
        <v>305</v>
      </c>
    </row>
    <row r="177" spans="1:16" ht="108.75" x14ac:dyDescent="0.2">
      <c r="A177" s="56"/>
      <c r="B177" s="11" t="s">
        <v>191</v>
      </c>
      <c r="C177" s="18" t="s">
        <v>192</v>
      </c>
      <c r="D177" s="18" t="s">
        <v>292</v>
      </c>
      <c r="E177" s="18" t="s">
        <v>303</v>
      </c>
      <c r="F177" s="19" t="s">
        <v>306</v>
      </c>
      <c r="G177" s="31" t="s">
        <v>59</v>
      </c>
      <c r="H177" s="25">
        <v>23419</v>
      </c>
      <c r="I177" s="25">
        <v>8749</v>
      </c>
      <c r="J177" s="25">
        <v>32533</v>
      </c>
      <c r="K177" s="25">
        <v>14466</v>
      </c>
      <c r="L177" s="25">
        <v>5157</v>
      </c>
      <c r="M177" s="25">
        <v>2550</v>
      </c>
      <c r="N177" s="25"/>
      <c r="O177" s="18" t="s">
        <v>290</v>
      </c>
      <c r="P177" s="23"/>
    </row>
    <row r="178" spans="1:16" ht="108.75" x14ac:dyDescent="0.2">
      <c r="A178" s="56"/>
      <c r="B178" s="11" t="s">
        <v>191</v>
      </c>
      <c r="C178" s="18" t="s">
        <v>192</v>
      </c>
      <c r="D178" s="18" t="s">
        <v>292</v>
      </c>
      <c r="E178" s="18" t="s">
        <v>307</v>
      </c>
      <c r="F178" s="19" t="s">
        <v>308</v>
      </c>
      <c r="G178" s="31" t="s">
        <v>302</v>
      </c>
      <c r="H178" s="25">
        <v>12783765</v>
      </c>
      <c r="I178" s="25">
        <v>5907149</v>
      </c>
      <c r="J178" s="25">
        <v>536237</v>
      </c>
      <c r="K178" s="25">
        <v>46233516.189999998</v>
      </c>
      <c r="L178" s="25">
        <v>383705</v>
      </c>
      <c r="M178" s="25">
        <v>13550546</v>
      </c>
      <c r="N178" s="25"/>
      <c r="O178" s="18" t="s">
        <v>290</v>
      </c>
      <c r="P178" s="23"/>
    </row>
    <row r="179" spans="1:16" ht="108.75" x14ac:dyDescent="0.2">
      <c r="A179" s="56"/>
      <c r="B179" s="11" t="s">
        <v>191</v>
      </c>
      <c r="C179" s="18" t="s">
        <v>192</v>
      </c>
      <c r="D179" s="18" t="s">
        <v>292</v>
      </c>
      <c r="E179" s="18" t="s">
        <v>309</v>
      </c>
      <c r="F179" s="19" t="s">
        <v>310</v>
      </c>
      <c r="G179" s="31" t="s">
        <v>205</v>
      </c>
      <c r="H179" s="25">
        <v>1986</v>
      </c>
      <c r="I179" s="25">
        <v>2240</v>
      </c>
      <c r="J179" s="25">
        <v>2276</v>
      </c>
      <c r="K179" s="25">
        <v>1925</v>
      </c>
      <c r="L179" s="25">
        <v>1791</v>
      </c>
      <c r="M179" s="25">
        <v>1885</v>
      </c>
      <c r="N179" s="25"/>
      <c r="O179" s="18" t="s">
        <v>311</v>
      </c>
      <c r="P179" s="23"/>
    </row>
    <row r="180" spans="1:16" ht="108.75" x14ac:dyDescent="0.2">
      <c r="A180" s="56"/>
      <c r="B180" s="11" t="s">
        <v>191</v>
      </c>
      <c r="C180" s="18" t="s">
        <v>192</v>
      </c>
      <c r="D180" s="18" t="s">
        <v>292</v>
      </c>
      <c r="E180" s="18" t="s">
        <v>309</v>
      </c>
      <c r="F180" s="59" t="s">
        <v>310</v>
      </c>
      <c r="G180" s="60"/>
      <c r="H180" s="25" t="s">
        <v>167</v>
      </c>
      <c r="I180" s="25" t="s">
        <v>167</v>
      </c>
      <c r="J180" s="25" t="s">
        <v>167</v>
      </c>
      <c r="K180" s="25" t="s">
        <v>167</v>
      </c>
      <c r="L180" s="25" t="s">
        <v>167</v>
      </c>
      <c r="M180" s="25" t="s">
        <v>167</v>
      </c>
      <c r="N180" s="25"/>
      <c r="O180" s="61" t="s">
        <v>273</v>
      </c>
      <c r="P180" s="62"/>
    </row>
    <row r="181" spans="1:16" ht="108.75" x14ac:dyDescent="0.2">
      <c r="A181" s="56"/>
      <c r="B181" s="11" t="s">
        <v>191</v>
      </c>
      <c r="C181" s="18" t="s">
        <v>192</v>
      </c>
      <c r="D181" s="18" t="s">
        <v>292</v>
      </c>
      <c r="E181" s="18" t="s">
        <v>309</v>
      </c>
      <c r="F181" s="59" t="s">
        <v>312</v>
      </c>
      <c r="G181" s="60"/>
      <c r="H181" s="25" t="s">
        <v>167</v>
      </c>
      <c r="I181" s="25" t="s">
        <v>167</v>
      </c>
      <c r="J181" s="25" t="s">
        <v>167</v>
      </c>
      <c r="K181" s="25" t="s">
        <v>167</v>
      </c>
      <c r="L181" s="25" t="s">
        <v>167</v>
      </c>
      <c r="M181" s="25" t="s">
        <v>167</v>
      </c>
      <c r="N181" s="25"/>
      <c r="O181" s="61" t="s">
        <v>206</v>
      </c>
      <c r="P181" s="62"/>
    </row>
    <row r="182" spans="1:16" ht="108.75" x14ac:dyDescent="0.2">
      <c r="A182" s="56"/>
      <c r="B182" s="11" t="s">
        <v>191</v>
      </c>
      <c r="C182" s="18" t="s">
        <v>192</v>
      </c>
      <c r="D182" s="18" t="s">
        <v>292</v>
      </c>
      <c r="E182" s="18" t="s">
        <v>309</v>
      </c>
      <c r="F182" s="19" t="s">
        <v>313</v>
      </c>
      <c r="G182" s="31" t="s">
        <v>205</v>
      </c>
      <c r="H182" s="25">
        <v>320</v>
      </c>
      <c r="I182" s="25">
        <v>268</v>
      </c>
      <c r="J182" s="25">
        <v>365</v>
      </c>
      <c r="K182" s="25">
        <v>206</v>
      </c>
      <c r="L182" s="25">
        <v>168</v>
      </c>
      <c r="M182" s="25">
        <v>154</v>
      </c>
      <c r="N182" s="25"/>
      <c r="O182" s="18" t="s">
        <v>206</v>
      </c>
      <c r="P182" s="23"/>
    </row>
    <row r="183" spans="1:16" ht="108.75" x14ac:dyDescent="0.2">
      <c r="A183" s="56"/>
      <c r="B183" s="11" t="s">
        <v>191</v>
      </c>
      <c r="C183" s="18" t="s">
        <v>192</v>
      </c>
      <c r="D183" s="18" t="s">
        <v>292</v>
      </c>
      <c r="E183" s="18" t="s">
        <v>309</v>
      </c>
      <c r="F183" s="19" t="s">
        <v>314</v>
      </c>
      <c r="G183" s="31" t="s">
        <v>205</v>
      </c>
      <c r="H183" s="25">
        <v>1125</v>
      </c>
      <c r="I183" s="25">
        <v>1236</v>
      </c>
      <c r="J183" s="25">
        <v>1196</v>
      </c>
      <c r="K183" s="25">
        <v>1053</v>
      </c>
      <c r="L183" s="25">
        <v>727</v>
      </c>
      <c r="M183" s="25">
        <v>1161</v>
      </c>
      <c r="N183" s="25"/>
      <c r="O183" s="18" t="s">
        <v>206</v>
      </c>
      <c r="P183" s="23"/>
    </row>
    <row r="184" spans="1:16" ht="108.75" x14ac:dyDescent="0.2">
      <c r="A184" s="56"/>
      <c r="B184" s="11" t="s">
        <v>191</v>
      </c>
      <c r="C184" s="18" t="s">
        <v>192</v>
      </c>
      <c r="D184" s="18" t="s">
        <v>292</v>
      </c>
      <c r="E184" s="18" t="s">
        <v>309</v>
      </c>
      <c r="F184" s="19" t="s">
        <v>315</v>
      </c>
      <c r="G184" s="31" t="s">
        <v>205</v>
      </c>
      <c r="H184" s="25">
        <v>93</v>
      </c>
      <c r="I184" s="25">
        <v>107</v>
      </c>
      <c r="J184" s="25">
        <v>80</v>
      </c>
      <c r="K184" s="25">
        <v>89</v>
      </c>
      <c r="L184" s="25">
        <v>74</v>
      </c>
      <c r="M184" s="25">
        <v>52</v>
      </c>
      <c r="N184" s="25"/>
      <c r="O184" s="18" t="s">
        <v>206</v>
      </c>
      <c r="P184" s="23"/>
    </row>
    <row r="185" spans="1:16" ht="108.75" x14ac:dyDescent="0.2">
      <c r="A185" s="56"/>
      <c r="B185" s="11" t="s">
        <v>191</v>
      </c>
      <c r="C185" s="18" t="s">
        <v>192</v>
      </c>
      <c r="D185" s="18" t="s">
        <v>292</v>
      </c>
      <c r="E185" s="18" t="s">
        <v>309</v>
      </c>
      <c r="F185" s="19" t="s">
        <v>316</v>
      </c>
      <c r="G185" s="31" t="s">
        <v>205</v>
      </c>
      <c r="H185" s="25">
        <v>283</v>
      </c>
      <c r="I185" s="25">
        <v>370</v>
      </c>
      <c r="J185" s="25">
        <v>400</v>
      </c>
      <c r="K185" s="25">
        <v>439</v>
      </c>
      <c r="L185" s="25">
        <v>39</v>
      </c>
      <c r="M185" s="25">
        <v>379</v>
      </c>
      <c r="N185" s="25"/>
      <c r="O185" s="18" t="s">
        <v>206</v>
      </c>
      <c r="P185" s="23"/>
    </row>
    <row r="186" spans="1:16" ht="108.75" x14ac:dyDescent="0.2">
      <c r="A186" s="56"/>
      <c r="B186" s="11" t="s">
        <v>191</v>
      </c>
      <c r="C186" s="18" t="s">
        <v>192</v>
      </c>
      <c r="D186" s="18" t="s">
        <v>292</v>
      </c>
      <c r="E186" s="18" t="s">
        <v>309</v>
      </c>
      <c r="F186" s="19" t="s">
        <v>317</v>
      </c>
      <c r="G186" s="31" t="s">
        <v>205</v>
      </c>
      <c r="H186" s="25">
        <v>24</v>
      </c>
      <c r="I186" s="25">
        <v>21</v>
      </c>
      <c r="J186" s="25">
        <v>28</v>
      </c>
      <c r="K186" s="25">
        <v>13</v>
      </c>
      <c r="L186" s="25">
        <v>16</v>
      </c>
      <c r="M186" s="25">
        <v>14</v>
      </c>
      <c r="N186" s="25"/>
      <c r="O186" s="18" t="s">
        <v>206</v>
      </c>
      <c r="P186" s="23"/>
    </row>
    <row r="187" spans="1:16" ht="108.75" x14ac:dyDescent="0.2">
      <c r="A187" s="56"/>
      <c r="B187" s="11" t="s">
        <v>191</v>
      </c>
      <c r="C187" s="18" t="s">
        <v>192</v>
      </c>
      <c r="D187" s="18" t="s">
        <v>292</v>
      </c>
      <c r="E187" s="18" t="s">
        <v>309</v>
      </c>
      <c r="F187" s="19" t="s">
        <v>318</v>
      </c>
      <c r="G187" s="31" t="s">
        <v>205</v>
      </c>
      <c r="H187" s="25">
        <v>191</v>
      </c>
      <c r="I187" s="25">
        <v>225</v>
      </c>
      <c r="J187" s="25">
        <v>195</v>
      </c>
      <c r="K187" s="25">
        <v>225</v>
      </c>
      <c r="L187" s="25">
        <v>153</v>
      </c>
      <c r="M187" s="25">
        <v>125</v>
      </c>
      <c r="N187" s="25"/>
      <c r="O187" s="18" t="s">
        <v>206</v>
      </c>
      <c r="P187" s="23"/>
    </row>
    <row r="188" spans="1:16" ht="108.75" x14ac:dyDescent="0.2">
      <c r="A188" s="56"/>
      <c r="B188" s="11" t="s">
        <v>191</v>
      </c>
      <c r="C188" s="18" t="s">
        <v>192</v>
      </c>
      <c r="D188" s="18" t="s">
        <v>292</v>
      </c>
      <c r="E188" s="18" t="s">
        <v>309</v>
      </c>
      <c r="F188" s="19" t="s">
        <v>319</v>
      </c>
      <c r="G188" s="31" t="s">
        <v>205</v>
      </c>
      <c r="H188" s="25">
        <v>437</v>
      </c>
      <c r="I188" s="25">
        <v>396</v>
      </c>
      <c r="J188" s="25">
        <v>473</v>
      </c>
      <c r="K188" s="25">
        <v>331</v>
      </c>
      <c r="L188" s="25">
        <v>262</v>
      </c>
      <c r="M188" s="25">
        <v>220</v>
      </c>
      <c r="N188" s="25"/>
      <c r="O188" s="18" t="s">
        <v>206</v>
      </c>
      <c r="P188" s="23"/>
    </row>
    <row r="189" spans="1:16" ht="108.75" x14ac:dyDescent="0.2">
      <c r="A189" s="56"/>
      <c r="B189" s="11" t="s">
        <v>191</v>
      </c>
      <c r="C189" s="18" t="s">
        <v>192</v>
      </c>
      <c r="D189" s="18" t="s">
        <v>292</v>
      </c>
      <c r="E189" s="18" t="s">
        <v>309</v>
      </c>
      <c r="F189" s="19" t="s">
        <v>320</v>
      </c>
      <c r="G189" s="31" t="s">
        <v>205</v>
      </c>
      <c r="H189" s="25">
        <v>1599</v>
      </c>
      <c r="I189" s="25">
        <v>1831</v>
      </c>
      <c r="J189" s="25">
        <v>1791</v>
      </c>
      <c r="K189" s="25">
        <v>1925</v>
      </c>
      <c r="L189" s="25">
        <v>1791</v>
      </c>
      <c r="M189" s="25">
        <v>1665</v>
      </c>
      <c r="N189" s="25"/>
      <c r="O189" s="18" t="s">
        <v>206</v>
      </c>
      <c r="P189" s="23"/>
    </row>
    <row r="190" spans="1:16" ht="65.25" x14ac:dyDescent="0.2">
      <c r="A190" s="56"/>
      <c r="B190" s="11" t="s">
        <v>191</v>
      </c>
      <c r="C190" s="18" t="s">
        <v>321</v>
      </c>
      <c r="D190" s="18" t="s">
        <v>322</v>
      </c>
      <c r="E190" s="18" t="s">
        <v>323</v>
      </c>
      <c r="F190" s="59" t="s">
        <v>324</v>
      </c>
      <c r="G190" s="60"/>
      <c r="H190" s="25" t="s">
        <v>167</v>
      </c>
      <c r="I190" s="25" t="s">
        <v>167</v>
      </c>
      <c r="J190" s="25" t="s">
        <v>167</v>
      </c>
      <c r="K190" s="25" t="s">
        <v>167</v>
      </c>
      <c r="L190" s="25" t="s">
        <v>167</v>
      </c>
      <c r="M190" s="25" t="s">
        <v>167</v>
      </c>
      <c r="N190" s="25"/>
      <c r="O190" s="61" t="s">
        <v>325</v>
      </c>
      <c r="P190" s="62"/>
    </row>
    <row r="191" spans="1:16" ht="43.5" x14ac:dyDescent="0.2">
      <c r="A191" s="56"/>
      <c r="B191" s="11" t="s">
        <v>191</v>
      </c>
      <c r="C191" s="18" t="s">
        <v>321</v>
      </c>
      <c r="D191" s="18" t="s">
        <v>322</v>
      </c>
      <c r="E191" s="18" t="s">
        <v>326</v>
      </c>
      <c r="F191" s="19" t="s">
        <v>327</v>
      </c>
      <c r="G191" s="63"/>
      <c r="H191" s="25"/>
      <c r="I191" s="25">
        <v>15</v>
      </c>
      <c r="J191" s="25">
        <v>3</v>
      </c>
      <c r="K191" s="25">
        <v>27</v>
      </c>
      <c r="L191" s="25">
        <v>45</v>
      </c>
      <c r="M191" s="25">
        <v>87</v>
      </c>
      <c r="N191" s="25"/>
      <c r="O191" s="18" t="s">
        <v>215</v>
      </c>
      <c r="P191" s="23"/>
    </row>
    <row r="192" spans="1:16" ht="43.5" x14ac:dyDescent="0.2">
      <c r="A192" s="56"/>
      <c r="B192" s="11" t="s">
        <v>191</v>
      </c>
      <c r="C192" s="18" t="s">
        <v>321</v>
      </c>
      <c r="D192" s="18" t="s">
        <v>322</v>
      </c>
      <c r="E192" s="18" t="s">
        <v>326</v>
      </c>
      <c r="F192" s="26" t="s">
        <v>327</v>
      </c>
      <c r="G192" s="27"/>
      <c r="H192" s="28"/>
      <c r="I192" s="28"/>
      <c r="J192" s="28"/>
      <c r="K192" s="28"/>
      <c r="L192" s="28"/>
      <c r="M192" s="28"/>
      <c r="N192" s="28"/>
      <c r="O192" s="29" t="s">
        <v>328</v>
      </c>
      <c r="P192" s="30"/>
    </row>
    <row r="193" spans="1:16" ht="43.5" x14ac:dyDescent="0.2">
      <c r="A193" s="56"/>
      <c r="B193" s="11" t="s">
        <v>191</v>
      </c>
      <c r="C193" s="18" t="s">
        <v>321</v>
      </c>
      <c r="D193" s="18" t="s">
        <v>322</v>
      </c>
      <c r="E193" s="18" t="s">
        <v>326</v>
      </c>
      <c r="F193" s="19" t="s">
        <v>329</v>
      </c>
      <c r="G193" s="31" t="s">
        <v>23</v>
      </c>
      <c r="H193" s="25">
        <v>627</v>
      </c>
      <c r="I193" s="25">
        <v>647</v>
      </c>
      <c r="J193" s="25">
        <v>305</v>
      </c>
      <c r="K193" s="25">
        <v>236</v>
      </c>
      <c r="L193" s="25">
        <v>1442</v>
      </c>
      <c r="M193" s="25">
        <v>901</v>
      </c>
      <c r="N193" s="25"/>
      <c r="O193" s="18" t="s">
        <v>325</v>
      </c>
      <c r="P193" s="23"/>
    </row>
    <row r="194" spans="1:16" ht="43.5" x14ac:dyDescent="0.2">
      <c r="A194" s="56"/>
      <c r="B194" s="11" t="s">
        <v>191</v>
      </c>
      <c r="C194" s="18" t="s">
        <v>321</v>
      </c>
      <c r="D194" s="18" t="s">
        <v>322</v>
      </c>
      <c r="E194" s="18" t="s">
        <v>330</v>
      </c>
      <c r="F194" s="19" t="s">
        <v>331</v>
      </c>
      <c r="G194" s="31" t="s">
        <v>169</v>
      </c>
      <c r="H194" s="25"/>
      <c r="I194" s="25"/>
      <c r="J194" s="25">
        <v>150</v>
      </c>
      <c r="K194" s="25">
        <v>305</v>
      </c>
      <c r="L194" s="25">
        <v>236</v>
      </c>
      <c r="M194" s="25">
        <v>200</v>
      </c>
      <c r="N194" s="25"/>
      <c r="O194" s="18" t="s">
        <v>236</v>
      </c>
      <c r="P194" s="23"/>
    </row>
    <row r="195" spans="1:16" ht="43.5" x14ac:dyDescent="0.2">
      <c r="A195" s="56"/>
      <c r="B195" s="11" t="s">
        <v>191</v>
      </c>
      <c r="C195" s="18" t="s">
        <v>321</v>
      </c>
      <c r="D195" s="18" t="s">
        <v>322</v>
      </c>
      <c r="E195" s="18" t="s">
        <v>332</v>
      </c>
      <c r="F195" s="59" t="s">
        <v>333</v>
      </c>
      <c r="G195" s="60"/>
      <c r="H195" s="25" t="s">
        <v>167</v>
      </c>
      <c r="I195" s="25" t="s">
        <v>167</v>
      </c>
      <c r="J195" s="25" t="s">
        <v>167</v>
      </c>
      <c r="K195" s="25" t="s">
        <v>167</v>
      </c>
      <c r="L195" s="25" t="s">
        <v>167</v>
      </c>
      <c r="M195" s="25" t="s">
        <v>167</v>
      </c>
      <c r="N195" s="25"/>
      <c r="O195" s="61" t="s">
        <v>273</v>
      </c>
      <c r="P195" s="62"/>
    </row>
    <row r="196" spans="1:16" ht="43.5" x14ac:dyDescent="0.2">
      <c r="A196" s="56"/>
      <c r="B196" s="11" t="s">
        <v>191</v>
      </c>
      <c r="C196" s="18" t="s">
        <v>321</v>
      </c>
      <c r="D196" s="18" t="s">
        <v>322</v>
      </c>
      <c r="E196" s="18" t="s">
        <v>332</v>
      </c>
      <c r="F196" s="26" t="s">
        <v>333</v>
      </c>
      <c r="G196" s="27"/>
      <c r="H196" s="28"/>
      <c r="I196" s="28"/>
      <c r="J196" s="28"/>
      <c r="K196" s="28"/>
      <c r="L196" s="28"/>
      <c r="M196" s="28"/>
      <c r="N196" s="28"/>
      <c r="O196" s="29" t="s">
        <v>325</v>
      </c>
      <c r="P196" s="30"/>
    </row>
    <row r="197" spans="1:16" ht="87" x14ac:dyDescent="0.2">
      <c r="A197" s="56"/>
      <c r="B197" s="11" t="s">
        <v>191</v>
      </c>
      <c r="C197" s="18" t="s">
        <v>321</v>
      </c>
      <c r="D197" s="18" t="s">
        <v>334</v>
      </c>
      <c r="E197" s="18" t="s">
        <v>335</v>
      </c>
      <c r="F197" s="19" t="s">
        <v>336</v>
      </c>
      <c r="G197" s="31" t="s">
        <v>337</v>
      </c>
      <c r="H197" s="25">
        <v>2816</v>
      </c>
      <c r="I197" s="25">
        <v>1195</v>
      </c>
      <c r="J197" s="25">
        <v>1755</v>
      </c>
      <c r="K197" s="25">
        <v>869</v>
      </c>
      <c r="L197" s="25">
        <v>1037</v>
      </c>
      <c r="M197" s="25">
        <v>860</v>
      </c>
      <c r="N197" s="25"/>
      <c r="O197" s="18" t="s">
        <v>338</v>
      </c>
      <c r="P197" s="23"/>
    </row>
    <row r="198" spans="1:16" ht="87" x14ac:dyDescent="0.2">
      <c r="A198" s="56"/>
      <c r="B198" s="11" t="s">
        <v>191</v>
      </c>
      <c r="C198" s="18" t="s">
        <v>321</v>
      </c>
      <c r="D198" s="18" t="s">
        <v>334</v>
      </c>
      <c r="E198" s="18" t="s">
        <v>339</v>
      </c>
      <c r="F198" s="19" t="s">
        <v>340</v>
      </c>
      <c r="G198" s="31" t="s">
        <v>23</v>
      </c>
      <c r="H198" s="25">
        <v>1653</v>
      </c>
      <c r="I198" s="25">
        <v>1420</v>
      </c>
      <c r="J198" s="25">
        <v>1766</v>
      </c>
      <c r="K198" s="25">
        <v>1524</v>
      </c>
      <c r="L198" s="25">
        <v>1490</v>
      </c>
      <c r="M198" s="25">
        <v>1577</v>
      </c>
      <c r="N198" s="25"/>
      <c r="O198" s="18" t="s">
        <v>341</v>
      </c>
      <c r="P198" s="23"/>
    </row>
    <row r="199" spans="1:16" ht="87" x14ac:dyDescent="0.2">
      <c r="A199" s="56"/>
      <c r="B199" s="11" t="s">
        <v>191</v>
      </c>
      <c r="C199" s="18" t="s">
        <v>321</v>
      </c>
      <c r="D199" s="18" t="s">
        <v>334</v>
      </c>
      <c r="E199" s="18" t="s">
        <v>339</v>
      </c>
      <c r="F199" s="26" t="s">
        <v>340</v>
      </c>
      <c r="G199" s="27"/>
      <c r="H199" s="28"/>
      <c r="I199" s="28"/>
      <c r="J199" s="28"/>
      <c r="K199" s="28"/>
      <c r="L199" s="28"/>
      <c r="M199" s="28"/>
      <c r="N199" s="28"/>
      <c r="O199" s="29" t="s">
        <v>342</v>
      </c>
      <c r="P199" s="30"/>
    </row>
    <row r="200" spans="1:16" ht="65.25" x14ac:dyDescent="0.2">
      <c r="A200" s="56"/>
      <c r="B200" s="11" t="s">
        <v>191</v>
      </c>
      <c r="C200" s="18" t="s">
        <v>343</v>
      </c>
      <c r="D200" s="18" t="s">
        <v>344</v>
      </c>
      <c r="E200" s="18" t="s">
        <v>345</v>
      </c>
      <c r="F200" s="19" t="s">
        <v>346</v>
      </c>
      <c r="G200" s="31" t="s">
        <v>302</v>
      </c>
      <c r="H200" s="25">
        <v>1367132487</v>
      </c>
      <c r="I200" s="25"/>
      <c r="J200" s="25"/>
      <c r="K200" s="25"/>
      <c r="L200" s="25"/>
      <c r="M200" s="25"/>
      <c r="N200" s="25"/>
      <c r="O200" s="18" t="s">
        <v>328</v>
      </c>
      <c r="P200" s="23"/>
    </row>
    <row r="201" spans="1:16" ht="65.25" x14ac:dyDescent="0.2">
      <c r="A201" s="56"/>
      <c r="B201" s="11" t="s">
        <v>191</v>
      </c>
      <c r="C201" s="18" t="s">
        <v>343</v>
      </c>
      <c r="D201" s="18" t="s">
        <v>344</v>
      </c>
      <c r="E201" s="18" t="s">
        <v>345</v>
      </c>
      <c r="F201" s="19" t="s">
        <v>346</v>
      </c>
      <c r="G201" s="31" t="s">
        <v>302</v>
      </c>
      <c r="H201" s="25">
        <v>20120000</v>
      </c>
      <c r="I201" s="25">
        <v>34800000</v>
      </c>
      <c r="J201" s="25">
        <v>28980000</v>
      </c>
      <c r="K201" s="25">
        <v>48800000</v>
      </c>
      <c r="L201" s="25">
        <v>59314400</v>
      </c>
      <c r="M201" s="25">
        <v>77052200</v>
      </c>
      <c r="N201" s="25"/>
      <c r="O201" s="18" t="s">
        <v>347</v>
      </c>
      <c r="P201" s="23"/>
    </row>
    <row r="202" spans="1:16" ht="65.25" x14ac:dyDescent="0.2">
      <c r="A202" s="56"/>
      <c r="B202" s="11" t="s">
        <v>191</v>
      </c>
      <c r="C202" s="18" t="s">
        <v>343</v>
      </c>
      <c r="D202" s="18" t="s">
        <v>344</v>
      </c>
      <c r="E202" s="18" t="s">
        <v>348</v>
      </c>
      <c r="F202" s="19" t="s">
        <v>349</v>
      </c>
      <c r="G202" s="31" t="s">
        <v>350</v>
      </c>
      <c r="H202" s="25" t="s">
        <v>351</v>
      </c>
      <c r="I202" s="25" t="s">
        <v>351</v>
      </c>
      <c r="J202" s="25" t="s">
        <v>17</v>
      </c>
      <c r="K202" s="25" t="s">
        <v>17</v>
      </c>
      <c r="L202" s="25" t="s">
        <v>17</v>
      </c>
      <c r="M202" s="25" t="s">
        <v>17</v>
      </c>
      <c r="N202" s="25"/>
      <c r="O202" s="18" t="s">
        <v>352</v>
      </c>
      <c r="P202" s="23"/>
    </row>
    <row r="203" spans="1:16" ht="65.25" x14ac:dyDescent="0.2">
      <c r="A203" s="56"/>
      <c r="B203" s="11" t="s">
        <v>191</v>
      </c>
      <c r="C203" s="18" t="s">
        <v>343</v>
      </c>
      <c r="D203" s="18" t="s">
        <v>344</v>
      </c>
      <c r="E203" s="18" t="s">
        <v>348</v>
      </c>
      <c r="F203" s="26" t="s">
        <v>349</v>
      </c>
      <c r="G203" s="27"/>
      <c r="H203" s="28"/>
      <c r="I203" s="28"/>
      <c r="J203" s="28"/>
      <c r="K203" s="28"/>
      <c r="L203" s="28"/>
      <c r="M203" s="28"/>
      <c r="N203" s="28"/>
      <c r="O203" s="29" t="s">
        <v>342</v>
      </c>
      <c r="P203" s="30"/>
    </row>
    <row r="204" spans="1:16" ht="65.25" x14ac:dyDescent="0.2">
      <c r="A204" s="56"/>
      <c r="B204" s="11" t="s">
        <v>191</v>
      </c>
      <c r="C204" s="18" t="s">
        <v>343</v>
      </c>
      <c r="D204" s="18" t="s">
        <v>344</v>
      </c>
      <c r="E204" s="18" t="s">
        <v>353</v>
      </c>
      <c r="F204" s="19" t="s">
        <v>354</v>
      </c>
      <c r="G204" s="31" t="s">
        <v>83</v>
      </c>
      <c r="H204" s="25">
        <v>1</v>
      </c>
      <c r="I204" s="25">
        <v>1</v>
      </c>
      <c r="J204" s="25">
        <v>1</v>
      </c>
      <c r="K204" s="25">
        <v>1</v>
      </c>
      <c r="L204" s="25">
        <v>1</v>
      </c>
      <c r="M204" s="25"/>
      <c r="N204" s="25"/>
      <c r="O204" s="18" t="s">
        <v>355</v>
      </c>
      <c r="P204" s="23" t="s">
        <v>356</v>
      </c>
    </row>
    <row r="205" spans="1:16" ht="65.25" x14ac:dyDescent="0.2">
      <c r="A205" s="56"/>
      <c r="B205" s="11" t="s">
        <v>191</v>
      </c>
      <c r="C205" s="18" t="s">
        <v>343</v>
      </c>
      <c r="D205" s="18" t="s">
        <v>344</v>
      </c>
      <c r="E205" s="18" t="s">
        <v>357</v>
      </c>
      <c r="F205" s="19" t="s">
        <v>358</v>
      </c>
      <c r="G205" s="31" t="s">
        <v>350</v>
      </c>
      <c r="H205" s="25">
        <v>1</v>
      </c>
      <c r="I205" s="25">
        <v>2</v>
      </c>
      <c r="J205" s="25" t="s">
        <v>17</v>
      </c>
      <c r="K205" s="25" t="s">
        <v>17</v>
      </c>
      <c r="L205" s="25" t="s">
        <v>17</v>
      </c>
      <c r="M205" s="25" t="s">
        <v>17</v>
      </c>
      <c r="N205" s="25"/>
      <c r="O205" s="18" t="s">
        <v>359</v>
      </c>
      <c r="P205" s="23"/>
    </row>
    <row r="206" spans="1:16" ht="43.5" x14ac:dyDescent="0.2">
      <c r="A206" s="56"/>
      <c r="B206" s="11" t="s">
        <v>191</v>
      </c>
      <c r="C206" s="18" t="s">
        <v>343</v>
      </c>
      <c r="D206" s="18" t="s">
        <v>360</v>
      </c>
      <c r="E206" s="18" t="s">
        <v>361</v>
      </c>
      <c r="F206" s="19" t="s">
        <v>362</v>
      </c>
      <c r="G206" s="31" t="s">
        <v>48</v>
      </c>
      <c r="H206" s="25">
        <v>4</v>
      </c>
      <c r="I206" s="25"/>
      <c r="J206" s="25"/>
      <c r="K206" s="25"/>
      <c r="L206" s="25"/>
      <c r="M206" s="25"/>
      <c r="N206" s="25"/>
      <c r="O206" s="18" t="s">
        <v>18</v>
      </c>
      <c r="P206" s="23"/>
    </row>
    <row r="207" spans="1:16" ht="43.5" x14ac:dyDescent="0.2">
      <c r="A207" s="56"/>
      <c r="B207" s="11" t="s">
        <v>191</v>
      </c>
      <c r="C207" s="18" t="s">
        <v>343</v>
      </c>
      <c r="D207" s="18" t="s">
        <v>360</v>
      </c>
      <c r="E207" s="18" t="s">
        <v>363</v>
      </c>
      <c r="F207" s="19" t="s">
        <v>364</v>
      </c>
      <c r="G207" s="31" t="s">
        <v>302</v>
      </c>
      <c r="H207" s="25">
        <v>3870560</v>
      </c>
      <c r="I207" s="25"/>
      <c r="J207" s="25"/>
      <c r="K207" s="25"/>
      <c r="L207" s="25"/>
      <c r="M207" s="25"/>
      <c r="N207" s="25"/>
      <c r="O207" s="18" t="s">
        <v>18</v>
      </c>
      <c r="P207" s="23"/>
    </row>
    <row r="208" spans="1:16" ht="43.5" x14ac:dyDescent="0.2">
      <c r="A208" s="56"/>
      <c r="B208" s="11" t="s">
        <v>191</v>
      </c>
      <c r="C208" s="18" t="s">
        <v>343</v>
      </c>
      <c r="D208" s="18" t="s">
        <v>360</v>
      </c>
      <c r="E208" s="18" t="s">
        <v>365</v>
      </c>
      <c r="F208" s="19" t="s">
        <v>366</v>
      </c>
      <c r="G208" s="31" t="s">
        <v>367</v>
      </c>
      <c r="H208" s="25">
        <v>551</v>
      </c>
      <c r="I208" s="25">
        <v>557</v>
      </c>
      <c r="J208" s="25">
        <v>541</v>
      </c>
      <c r="K208" s="25">
        <v>564</v>
      </c>
      <c r="L208" s="25">
        <v>543</v>
      </c>
      <c r="M208" s="25">
        <v>545.5</v>
      </c>
      <c r="N208" s="25"/>
      <c r="O208" s="18" t="s">
        <v>368</v>
      </c>
      <c r="P208" s="23" t="s">
        <v>369</v>
      </c>
    </row>
    <row r="209" spans="1:16" ht="43.5" x14ac:dyDescent="0.2">
      <c r="A209" s="56"/>
      <c r="B209" s="11" t="s">
        <v>191</v>
      </c>
      <c r="C209" s="18" t="s">
        <v>343</v>
      </c>
      <c r="D209" s="18" t="s">
        <v>360</v>
      </c>
      <c r="E209" s="18" t="s">
        <v>370</v>
      </c>
      <c r="F209" s="19" t="s">
        <v>371</v>
      </c>
      <c r="G209" s="31" t="s">
        <v>83</v>
      </c>
      <c r="H209" s="25">
        <f>SUM(H210:H211)</f>
        <v>27</v>
      </c>
      <c r="I209" s="25">
        <f>SUM(I210:I211)</f>
        <v>27</v>
      </c>
      <c r="J209" s="25">
        <v>24</v>
      </c>
      <c r="K209" s="25">
        <v>23</v>
      </c>
      <c r="L209" s="25"/>
      <c r="M209" s="25"/>
      <c r="N209" s="25"/>
      <c r="O209" s="18" t="s">
        <v>372</v>
      </c>
      <c r="P209" s="23"/>
    </row>
    <row r="210" spans="1:16" ht="43.5" x14ac:dyDescent="0.2">
      <c r="A210" s="56"/>
      <c r="B210" s="11" t="s">
        <v>191</v>
      </c>
      <c r="C210" s="18" t="s">
        <v>343</v>
      </c>
      <c r="D210" s="18" t="s">
        <v>360</v>
      </c>
      <c r="E210" s="18" t="s">
        <v>370</v>
      </c>
      <c r="F210" s="19" t="s">
        <v>373</v>
      </c>
      <c r="G210" s="31" t="s">
        <v>83</v>
      </c>
      <c r="H210" s="25">
        <v>1</v>
      </c>
      <c r="I210" s="25">
        <v>1</v>
      </c>
      <c r="J210" s="25">
        <v>1</v>
      </c>
      <c r="K210" s="25">
        <v>1</v>
      </c>
      <c r="L210" s="25"/>
      <c r="M210" s="25"/>
      <c r="N210" s="25"/>
      <c r="O210" s="18" t="s">
        <v>372</v>
      </c>
      <c r="P210" s="23"/>
    </row>
    <row r="211" spans="1:16" ht="43.5" x14ac:dyDescent="0.2">
      <c r="A211" s="56"/>
      <c r="B211" s="11" t="s">
        <v>191</v>
      </c>
      <c r="C211" s="18" t="s">
        <v>343</v>
      </c>
      <c r="D211" s="18" t="s">
        <v>360</v>
      </c>
      <c r="E211" s="18" t="s">
        <v>370</v>
      </c>
      <c r="F211" s="19" t="s">
        <v>374</v>
      </c>
      <c r="G211" s="31" t="s">
        <v>83</v>
      </c>
      <c r="H211" s="25">
        <v>26</v>
      </c>
      <c r="I211" s="25">
        <v>26</v>
      </c>
      <c r="J211" s="25">
        <v>23</v>
      </c>
      <c r="K211" s="25">
        <v>22</v>
      </c>
      <c r="L211" s="25"/>
      <c r="M211" s="25"/>
      <c r="N211" s="25"/>
      <c r="O211" s="18" t="s">
        <v>372</v>
      </c>
      <c r="P211" s="23"/>
    </row>
    <row r="212" spans="1:16" ht="43.5" x14ac:dyDescent="0.2">
      <c r="A212" s="56"/>
      <c r="B212" s="11" t="s">
        <v>191</v>
      </c>
      <c r="C212" s="18" t="s">
        <v>343</v>
      </c>
      <c r="D212" s="18" t="s">
        <v>360</v>
      </c>
      <c r="E212" s="18" t="s">
        <v>375</v>
      </c>
      <c r="F212" s="19" t="s">
        <v>376</v>
      </c>
      <c r="G212" s="31" t="s">
        <v>135</v>
      </c>
      <c r="H212" s="25">
        <v>2</v>
      </c>
      <c r="I212" s="25"/>
      <c r="J212" s="25"/>
      <c r="K212" s="25"/>
      <c r="L212" s="25"/>
      <c r="M212" s="25"/>
      <c r="N212" s="25"/>
      <c r="O212" s="18" t="s">
        <v>18</v>
      </c>
      <c r="P212" s="23"/>
    </row>
    <row r="213" spans="1:16" ht="43.5" x14ac:dyDescent="0.2">
      <c r="A213" s="56"/>
      <c r="B213" s="11" t="s">
        <v>191</v>
      </c>
      <c r="C213" s="18" t="s">
        <v>343</v>
      </c>
      <c r="D213" s="18" t="s">
        <v>360</v>
      </c>
      <c r="E213" s="18" t="s">
        <v>377</v>
      </c>
      <c r="F213" s="19" t="s">
        <v>378</v>
      </c>
      <c r="G213" s="31" t="s">
        <v>23</v>
      </c>
      <c r="H213" s="25">
        <v>334364</v>
      </c>
      <c r="I213" s="25">
        <v>507838</v>
      </c>
      <c r="J213" s="25">
        <v>590437</v>
      </c>
      <c r="K213" s="25">
        <v>459417</v>
      </c>
      <c r="L213" s="25">
        <v>511932</v>
      </c>
      <c r="M213" s="25">
        <v>499461</v>
      </c>
      <c r="N213" s="25"/>
      <c r="O213" s="18" t="s">
        <v>379</v>
      </c>
      <c r="P213" s="23"/>
    </row>
    <row r="214" spans="1:16" ht="43.5" x14ac:dyDescent="0.2">
      <c r="A214" s="56"/>
      <c r="B214" s="11" t="s">
        <v>191</v>
      </c>
      <c r="C214" s="18" t="s">
        <v>343</v>
      </c>
      <c r="D214" s="18" t="s">
        <v>360</v>
      </c>
      <c r="E214" s="18" t="s">
        <v>377</v>
      </c>
      <c r="F214" s="19" t="s">
        <v>378</v>
      </c>
      <c r="G214" s="31" t="s">
        <v>23</v>
      </c>
      <c r="H214" s="25">
        <v>14101</v>
      </c>
      <c r="I214" s="25">
        <v>17925</v>
      </c>
      <c r="J214" s="25">
        <v>14831</v>
      </c>
      <c r="K214" s="25">
        <v>13532</v>
      </c>
      <c r="L214" s="25">
        <v>16742</v>
      </c>
      <c r="M214" s="25">
        <v>17741</v>
      </c>
      <c r="N214" s="25"/>
      <c r="O214" s="18" t="s">
        <v>380</v>
      </c>
      <c r="P214" s="23"/>
    </row>
    <row r="215" spans="1:16" ht="43.5" x14ac:dyDescent="0.2">
      <c r="A215" s="56"/>
      <c r="B215" s="11" t="s">
        <v>191</v>
      </c>
      <c r="C215" s="18" t="s">
        <v>343</v>
      </c>
      <c r="D215" s="18" t="s">
        <v>360</v>
      </c>
      <c r="E215" s="18" t="s">
        <v>377</v>
      </c>
      <c r="F215" s="19" t="s">
        <v>378</v>
      </c>
      <c r="G215" s="31" t="s">
        <v>23</v>
      </c>
      <c r="H215" s="25">
        <v>143357</v>
      </c>
      <c r="I215" s="25">
        <v>335349</v>
      </c>
      <c r="J215" s="25">
        <v>1739571</v>
      </c>
      <c r="K215" s="25">
        <v>2001436</v>
      </c>
      <c r="L215" s="25">
        <v>1457276</v>
      </c>
      <c r="M215" s="25">
        <v>1171561</v>
      </c>
      <c r="N215" s="25"/>
      <c r="O215" s="18" t="s">
        <v>381</v>
      </c>
      <c r="P215" s="23" t="s">
        <v>382</v>
      </c>
    </row>
    <row r="216" spans="1:16" ht="43.5" x14ac:dyDescent="0.2">
      <c r="A216" s="56"/>
      <c r="B216" s="11" t="s">
        <v>191</v>
      </c>
      <c r="C216" s="18" t="s">
        <v>343</v>
      </c>
      <c r="D216" s="18" t="s">
        <v>360</v>
      </c>
      <c r="E216" s="18" t="s">
        <v>377</v>
      </c>
      <c r="F216" s="19" t="s">
        <v>378</v>
      </c>
      <c r="G216" s="31" t="s">
        <v>23</v>
      </c>
      <c r="H216" s="25">
        <v>87772</v>
      </c>
      <c r="I216" s="25">
        <v>92571</v>
      </c>
      <c r="J216" s="25">
        <v>139657</v>
      </c>
      <c r="K216" s="25">
        <v>152172</v>
      </c>
      <c r="L216" s="25">
        <v>170009</v>
      </c>
      <c r="M216" s="25"/>
      <c r="N216" s="25"/>
      <c r="O216" s="18" t="s">
        <v>383</v>
      </c>
      <c r="P216" s="23"/>
    </row>
    <row r="217" spans="1:16" ht="43.5" x14ac:dyDescent="0.2">
      <c r="A217" s="56"/>
      <c r="B217" s="11" t="s">
        <v>191</v>
      </c>
      <c r="C217" s="18" t="s">
        <v>343</v>
      </c>
      <c r="D217" s="18" t="s">
        <v>360</v>
      </c>
      <c r="E217" s="18" t="s">
        <v>377</v>
      </c>
      <c r="F217" s="19" t="s">
        <v>378</v>
      </c>
      <c r="G217" s="31" t="s">
        <v>23</v>
      </c>
      <c r="H217" s="25">
        <v>79994</v>
      </c>
      <c r="I217" s="25">
        <v>87290</v>
      </c>
      <c r="J217" s="25">
        <v>152590</v>
      </c>
      <c r="K217" s="25">
        <v>238087</v>
      </c>
      <c r="L217" s="25">
        <v>242094</v>
      </c>
      <c r="M217" s="25"/>
      <c r="N217" s="25"/>
      <c r="O217" s="18" t="s">
        <v>384</v>
      </c>
      <c r="P217" s="23"/>
    </row>
    <row r="218" spans="1:16" ht="43.5" x14ac:dyDescent="0.2">
      <c r="A218" s="56"/>
      <c r="B218" s="11" t="s">
        <v>191</v>
      </c>
      <c r="C218" s="18" t="s">
        <v>343</v>
      </c>
      <c r="D218" s="18" t="s">
        <v>360</v>
      </c>
      <c r="E218" s="18" t="s">
        <v>377</v>
      </c>
      <c r="F218" s="19" t="s">
        <v>378</v>
      </c>
      <c r="G218" s="31" t="s">
        <v>23</v>
      </c>
      <c r="H218" s="25">
        <v>4735217</v>
      </c>
      <c r="I218" s="25">
        <v>2547378</v>
      </c>
      <c r="J218" s="25">
        <v>5778898</v>
      </c>
      <c r="K218" s="25">
        <v>6588822</v>
      </c>
      <c r="L218" s="25">
        <v>6903490</v>
      </c>
      <c r="M218" s="25"/>
      <c r="N218" s="25"/>
      <c r="O218" s="18" t="s">
        <v>385</v>
      </c>
      <c r="P218" s="23"/>
    </row>
    <row r="219" spans="1:16" ht="43.5" x14ac:dyDescent="0.2">
      <c r="A219" s="56"/>
      <c r="B219" s="11" t="s">
        <v>191</v>
      </c>
      <c r="C219" s="18" t="s">
        <v>343</v>
      </c>
      <c r="D219" s="18" t="s">
        <v>360</v>
      </c>
      <c r="E219" s="18" t="s">
        <v>377</v>
      </c>
      <c r="F219" s="19" t="s">
        <v>378</v>
      </c>
      <c r="G219" s="31" t="s">
        <v>23</v>
      </c>
      <c r="H219" s="25">
        <v>267038</v>
      </c>
      <c r="I219" s="25">
        <v>312816</v>
      </c>
      <c r="J219" s="25">
        <v>291411</v>
      </c>
      <c r="K219" s="25">
        <v>312949</v>
      </c>
      <c r="L219" s="25">
        <v>345030</v>
      </c>
      <c r="M219" s="25"/>
      <c r="N219" s="25"/>
      <c r="O219" s="18" t="s">
        <v>386</v>
      </c>
      <c r="P219" s="23"/>
    </row>
    <row r="220" spans="1:16" ht="43.5" x14ac:dyDescent="0.2">
      <c r="A220" s="56"/>
      <c r="B220" s="11" t="s">
        <v>191</v>
      </c>
      <c r="C220" s="18" t="s">
        <v>343</v>
      </c>
      <c r="D220" s="18" t="s">
        <v>360</v>
      </c>
      <c r="E220" s="18" t="s">
        <v>377</v>
      </c>
      <c r="F220" s="19" t="s">
        <v>378</v>
      </c>
      <c r="G220" s="31" t="s">
        <v>23</v>
      </c>
      <c r="H220" s="25">
        <v>92250</v>
      </c>
      <c r="I220" s="25">
        <v>165256</v>
      </c>
      <c r="J220" s="25">
        <v>76141</v>
      </c>
      <c r="K220" s="25">
        <v>111248</v>
      </c>
      <c r="L220" s="25">
        <v>124254</v>
      </c>
      <c r="M220" s="25">
        <v>130507</v>
      </c>
      <c r="N220" s="25"/>
      <c r="O220" s="18" t="s">
        <v>387</v>
      </c>
      <c r="P220" s="23"/>
    </row>
    <row r="221" spans="1:16" ht="43.5" x14ac:dyDescent="0.2">
      <c r="A221" s="56"/>
      <c r="B221" s="11" t="s">
        <v>191</v>
      </c>
      <c r="C221" s="18" t="s">
        <v>388</v>
      </c>
      <c r="D221" s="18" t="s">
        <v>389</v>
      </c>
      <c r="E221" s="18" t="s">
        <v>390</v>
      </c>
      <c r="F221" s="19" t="s">
        <v>391</v>
      </c>
      <c r="G221" s="31" t="s">
        <v>164</v>
      </c>
      <c r="H221" s="25">
        <v>2</v>
      </c>
      <c r="I221" s="25" t="s">
        <v>17</v>
      </c>
      <c r="J221" s="25" t="s">
        <v>17</v>
      </c>
      <c r="K221" s="25">
        <v>1</v>
      </c>
      <c r="L221" s="25"/>
      <c r="M221" s="25">
        <v>2</v>
      </c>
      <c r="N221" s="25"/>
      <c r="O221" s="18" t="s">
        <v>342</v>
      </c>
      <c r="P221" s="23" t="s">
        <v>392</v>
      </c>
    </row>
    <row r="222" spans="1:16" ht="43.5" x14ac:dyDescent="0.2">
      <c r="A222" s="56"/>
      <c r="B222" s="11" t="s">
        <v>191</v>
      </c>
      <c r="C222" s="18" t="s">
        <v>388</v>
      </c>
      <c r="D222" s="18" t="s">
        <v>389</v>
      </c>
      <c r="E222" s="18" t="s">
        <v>390</v>
      </c>
      <c r="F222" s="19" t="s">
        <v>391</v>
      </c>
      <c r="G222" s="31" t="s">
        <v>83</v>
      </c>
      <c r="H222" s="25"/>
      <c r="I222" s="25"/>
      <c r="J222" s="25"/>
      <c r="K222" s="25">
        <v>15</v>
      </c>
      <c r="L222" s="25"/>
      <c r="M222" s="25">
        <v>14</v>
      </c>
      <c r="N222" s="25"/>
      <c r="O222" s="18" t="s">
        <v>215</v>
      </c>
      <c r="P222" s="23"/>
    </row>
    <row r="223" spans="1:16" ht="43.5" x14ac:dyDescent="0.2">
      <c r="A223" s="56"/>
      <c r="B223" s="11" t="s">
        <v>191</v>
      </c>
      <c r="C223" s="18" t="s">
        <v>388</v>
      </c>
      <c r="D223" s="18" t="s">
        <v>389</v>
      </c>
      <c r="E223" s="18" t="s">
        <v>393</v>
      </c>
      <c r="F223" s="19" t="s">
        <v>394</v>
      </c>
      <c r="G223" s="31" t="s">
        <v>83</v>
      </c>
      <c r="H223" s="25" t="s">
        <v>17</v>
      </c>
      <c r="I223" s="25" t="s">
        <v>17</v>
      </c>
      <c r="J223" s="25" t="s">
        <v>17</v>
      </c>
      <c r="K223" s="25">
        <v>1</v>
      </c>
      <c r="L223" s="25" t="s">
        <v>17</v>
      </c>
      <c r="M223" s="25">
        <v>2</v>
      </c>
      <c r="N223" s="25"/>
      <c r="O223" s="18" t="s">
        <v>342</v>
      </c>
      <c r="P223" s="23" t="s">
        <v>392</v>
      </c>
    </row>
    <row r="224" spans="1:16" ht="43.5" x14ac:dyDescent="0.2">
      <c r="A224" s="56"/>
      <c r="B224" s="11" t="s">
        <v>191</v>
      </c>
      <c r="C224" s="18" t="s">
        <v>388</v>
      </c>
      <c r="D224" s="18" t="s">
        <v>389</v>
      </c>
      <c r="E224" s="18" t="s">
        <v>393</v>
      </c>
      <c r="F224" s="19" t="s">
        <v>394</v>
      </c>
      <c r="G224" s="31" t="s">
        <v>83</v>
      </c>
      <c r="H224" s="25">
        <v>5</v>
      </c>
      <c r="I224" s="25">
        <v>3</v>
      </c>
      <c r="J224" s="25" t="s">
        <v>17</v>
      </c>
      <c r="K224" s="25">
        <v>15</v>
      </c>
      <c r="L224" s="25"/>
      <c r="M224" s="25"/>
      <c r="N224" s="25"/>
      <c r="O224" s="18" t="s">
        <v>215</v>
      </c>
      <c r="P224" s="23"/>
    </row>
    <row r="225" spans="1:16" ht="65.25" x14ac:dyDescent="0.2">
      <c r="A225" s="56"/>
      <c r="B225" s="11" t="s">
        <v>191</v>
      </c>
      <c r="C225" s="18" t="s">
        <v>388</v>
      </c>
      <c r="D225" s="18" t="s">
        <v>395</v>
      </c>
      <c r="E225" s="18" t="s">
        <v>396</v>
      </c>
      <c r="F225" s="19" t="s">
        <v>397</v>
      </c>
      <c r="G225" s="31" t="s">
        <v>302</v>
      </c>
      <c r="H225" s="25">
        <v>2125400</v>
      </c>
      <c r="I225" s="25" t="s">
        <v>17</v>
      </c>
      <c r="J225" s="25" t="s">
        <v>17</v>
      </c>
      <c r="K225" s="25"/>
      <c r="L225" s="25"/>
      <c r="M225" s="25"/>
      <c r="N225" s="25"/>
      <c r="O225" s="18" t="s">
        <v>215</v>
      </c>
      <c r="P225" s="23"/>
    </row>
    <row r="226" spans="1:16" ht="65.25" x14ac:dyDescent="0.2">
      <c r="A226" s="56"/>
      <c r="B226" s="11" t="s">
        <v>191</v>
      </c>
      <c r="C226" s="18" t="s">
        <v>388</v>
      </c>
      <c r="D226" s="18" t="s">
        <v>395</v>
      </c>
      <c r="E226" s="18" t="s">
        <v>396</v>
      </c>
      <c r="F226" s="19" t="s">
        <v>398</v>
      </c>
      <c r="G226" s="31" t="s">
        <v>164</v>
      </c>
      <c r="H226" s="25">
        <v>5</v>
      </c>
      <c r="I226" s="25">
        <v>2</v>
      </c>
      <c r="J226" s="25">
        <v>1</v>
      </c>
      <c r="K226" s="25" t="s">
        <v>17</v>
      </c>
      <c r="L226" s="25" t="s">
        <v>17</v>
      </c>
      <c r="M226" s="25" t="s">
        <v>17</v>
      </c>
      <c r="N226" s="25"/>
      <c r="O226" s="18" t="s">
        <v>342</v>
      </c>
      <c r="P226" s="23"/>
    </row>
    <row r="227" spans="1:16" ht="108.75" x14ac:dyDescent="0.2">
      <c r="A227" s="56"/>
      <c r="B227" s="11" t="s">
        <v>191</v>
      </c>
      <c r="C227" s="18" t="s">
        <v>388</v>
      </c>
      <c r="D227" s="18" t="s">
        <v>395</v>
      </c>
      <c r="E227" s="18" t="s">
        <v>399</v>
      </c>
      <c r="F227" s="19" t="s">
        <v>400</v>
      </c>
      <c r="G227" s="31" t="s">
        <v>401</v>
      </c>
      <c r="H227" s="25">
        <v>32</v>
      </c>
      <c r="I227" s="25">
        <v>32</v>
      </c>
      <c r="J227" s="25">
        <v>32</v>
      </c>
      <c r="K227" s="25">
        <v>32</v>
      </c>
      <c r="L227" s="25">
        <v>32</v>
      </c>
      <c r="M227" s="25">
        <v>32</v>
      </c>
      <c r="N227" s="25"/>
      <c r="O227" s="18" t="s">
        <v>290</v>
      </c>
      <c r="P227" s="23" t="s">
        <v>402</v>
      </c>
    </row>
    <row r="228" spans="1:16" ht="108.75" x14ac:dyDescent="0.2">
      <c r="A228" s="56"/>
      <c r="B228" s="11" t="s">
        <v>191</v>
      </c>
      <c r="C228" s="18" t="s">
        <v>388</v>
      </c>
      <c r="D228" s="18" t="s">
        <v>395</v>
      </c>
      <c r="E228" s="18" t="s">
        <v>399</v>
      </c>
      <c r="F228" s="19" t="s">
        <v>400</v>
      </c>
      <c r="G228" s="31" t="s">
        <v>135</v>
      </c>
      <c r="H228" s="25">
        <v>2</v>
      </c>
      <c r="I228" s="25">
        <v>2</v>
      </c>
      <c r="J228" s="25">
        <v>2</v>
      </c>
      <c r="K228" s="25">
        <v>2</v>
      </c>
      <c r="L228" s="25">
        <v>2</v>
      </c>
      <c r="M228" s="25">
        <v>3</v>
      </c>
      <c r="N228" s="25"/>
      <c r="O228" s="18" t="s">
        <v>215</v>
      </c>
      <c r="P228" s="23"/>
    </row>
    <row r="229" spans="1:16" ht="65.25" x14ac:dyDescent="0.2">
      <c r="A229" s="56"/>
      <c r="B229" s="11" t="s">
        <v>191</v>
      </c>
      <c r="C229" s="18" t="s">
        <v>388</v>
      </c>
      <c r="D229" s="18" t="s">
        <v>395</v>
      </c>
      <c r="E229" s="18" t="s">
        <v>403</v>
      </c>
      <c r="F229" s="19" t="s">
        <v>404</v>
      </c>
      <c r="G229" s="31" t="s">
        <v>405</v>
      </c>
      <c r="H229" s="25">
        <v>10</v>
      </c>
      <c r="I229" s="25"/>
      <c r="J229" s="25"/>
      <c r="K229" s="25"/>
      <c r="L229" s="25"/>
      <c r="M229" s="25"/>
      <c r="N229" s="25"/>
      <c r="O229" s="18" t="s">
        <v>18</v>
      </c>
      <c r="P229" s="23"/>
    </row>
    <row r="230" spans="1:16" ht="65.25" x14ac:dyDescent="0.2">
      <c r="A230" s="56"/>
      <c r="B230" s="11" t="s">
        <v>191</v>
      </c>
      <c r="C230" s="18" t="s">
        <v>388</v>
      </c>
      <c r="D230" s="18" t="s">
        <v>395</v>
      </c>
      <c r="E230" s="18" t="s">
        <v>406</v>
      </c>
      <c r="F230" s="19" t="s">
        <v>407</v>
      </c>
      <c r="G230" s="31" t="s">
        <v>405</v>
      </c>
      <c r="H230" s="25">
        <v>20</v>
      </c>
      <c r="I230" s="25">
        <v>1342</v>
      </c>
      <c r="J230" s="25" t="s">
        <v>17</v>
      </c>
      <c r="K230" s="25">
        <v>35</v>
      </c>
      <c r="L230" s="25">
        <v>1367</v>
      </c>
      <c r="M230" s="25">
        <v>307</v>
      </c>
      <c r="N230" s="25"/>
      <c r="O230" s="18" t="s">
        <v>408</v>
      </c>
      <c r="P230" s="23"/>
    </row>
    <row r="231" spans="1:16" ht="65.25" x14ac:dyDescent="0.2">
      <c r="A231" s="56"/>
      <c r="B231" s="11" t="s">
        <v>191</v>
      </c>
      <c r="C231" s="18" t="s">
        <v>388</v>
      </c>
      <c r="D231" s="18" t="s">
        <v>395</v>
      </c>
      <c r="E231" s="18" t="s">
        <v>406</v>
      </c>
      <c r="F231" s="19" t="s">
        <v>407</v>
      </c>
      <c r="G231" s="31" t="s">
        <v>405</v>
      </c>
      <c r="H231" s="25"/>
      <c r="I231" s="25"/>
      <c r="J231" s="25"/>
      <c r="K231" s="25"/>
      <c r="L231" s="25"/>
      <c r="M231" s="25"/>
      <c r="N231" s="25"/>
      <c r="O231" s="18" t="s">
        <v>18</v>
      </c>
      <c r="P231" s="23"/>
    </row>
    <row r="232" spans="1:16" ht="65.25" x14ac:dyDescent="0.2">
      <c r="A232" s="56"/>
      <c r="B232" s="11" t="s">
        <v>191</v>
      </c>
      <c r="C232" s="18" t="s">
        <v>388</v>
      </c>
      <c r="D232" s="18" t="s">
        <v>395</v>
      </c>
      <c r="E232" s="18" t="s">
        <v>406</v>
      </c>
      <c r="F232" s="19" t="s">
        <v>409</v>
      </c>
      <c r="G232" s="31" t="s">
        <v>410</v>
      </c>
      <c r="H232" s="25">
        <v>2350.34</v>
      </c>
      <c r="I232" s="25">
        <v>2350.34</v>
      </c>
      <c r="J232" s="25">
        <v>2350.34</v>
      </c>
      <c r="K232" s="25">
        <v>2350.34</v>
      </c>
      <c r="L232" s="25"/>
      <c r="M232" s="25"/>
      <c r="N232" s="25"/>
      <c r="O232" s="18" t="s">
        <v>411</v>
      </c>
      <c r="P232" s="23"/>
    </row>
    <row r="233" spans="1:16" ht="65.25" x14ac:dyDescent="0.2">
      <c r="A233" s="56"/>
      <c r="B233" s="11" t="s">
        <v>191</v>
      </c>
      <c r="C233" s="18" t="s">
        <v>388</v>
      </c>
      <c r="D233" s="18" t="s">
        <v>395</v>
      </c>
      <c r="E233" s="18" t="s">
        <v>406</v>
      </c>
      <c r="F233" s="19" t="s">
        <v>412</v>
      </c>
      <c r="G233" s="31" t="s">
        <v>405</v>
      </c>
      <c r="H233" s="25" t="s">
        <v>413</v>
      </c>
      <c r="I233" s="25">
        <v>1468964.55</v>
      </c>
      <c r="J233" s="25">
        <v>1468964.55</v>
      </c>
      <c r="K233" s="25">
        <v>1468964.55</v>
      </c>
      <c r="L233" s="25"/>
      <c r="M233" s="25"/>
      <c r="N233" s="25"/>
      <c r="O233" s="18" t="s">
        <v>411</v>
      </c>
      <c r="P233" s="23"/>
    </row>
    <row r="234" spans="1:16" ht="65.25" x14ac:dyDescent="0.2">
      <c r="A234" s="56"/>
      <c r="B234" s="11" t="s">
        <v>191</v>
      </c>
      <c r="C234" s="18" t="s">
        <v>388</v>
      </c>
      <c r="D234" s="18" t="s">
        <v>395</v>
      </c>
      <c r="E234" s="18" t="s">
        <v>406</v>
      </c>
      <c r="F234" s="19" t="s">
        <v>414</v>
      </c>
      <c r="G234" s="31" t="s">
        <v>405</v>
      </c>
      <c r="H234" s="25">
        <v>14039.02</v>
      </c>
      <c r="I234" s="25">
        <v>14039.02</v>
      </c>
      <c r="J234" s="25">
        <v>14039.02</v>
      </c>
      <c r="K234" s="25">
        <v>14039.02</v>
      </c>
      <c r="L234" s="25"/>
      <c r="M234" s="25"/>
      <c r="N234" s="25"/>
      <c r="O234" s="18" t="s">
        <v>411</v>
      </c>
      <c r="P234" s="23"/>
    </row>
    <row r="235" spans="1:16" ht="65.25" x14ac:dyDescent="0.2">
      <c r="A235" s="56"/>
      <c r="B235" s="11" t="s">
        <v>191</v>
      </c>
      <c r="C235" s="18" t="s">
        <v>388</v>
      </c>
      <c r="D235" s="18" t="s">
        <v>395</v>
      </c>
      <c r="E235" s="18" t="s">
        <v>406</v>
      </c>
      <c r="F235" s="19" t="s">
        <v>415</v>
      </c>
      <c r="G235" s="31" t="s">
        <v>405</v>
      </c>
      <c r="H235" s="25">
        <v>30958.2</v>
      </c>
      <c r="I235" s="25">
        <v>30958.2</v>
      </c>
      <c r="J235" s="25">
        <v>30958.2</v>
      </c>
      <c r="K235" s="25">
        <v>30958.2</v>
      </c>
      <c r="L235" s="25"/>
      <c r="M235" s="25"/>
      <c r="N235" s="25"/>
      <c r="O235" s="18" t="s">
        <v>411</v>
      </c>
      <c r="P235" s="23"/>
    </row>
    <row r="236" spans="1:16" ht="65.25" x14ac:dyDescent="0.2">
      <c r="A236" s="56"/>
      <c r="B236" s="11" t="s">
        <v>191</v>
      </c>
      <c r="C236" s="18" t="s">
        <v>388</v>
      </c>
      <c r="D236" s="18" t="s">
        <v>395</v>
      </c>
      <c r="E236" s="18" t="s">
        <v>416</v>
      </c>
      <c r="F236" s="19" t="s">
        <v>417</v>
      </c>
      <c r="G236" s="31" t="s">
        <v>54</v>
      </c>
      <c r="H236" s="25">
        <v>100</v>
      </c>
      <c r="I236" s="25"/>
      <c r="J236" s="25"/>
      <c r="K236" s="25"/>
      <c r="L236" s="25"/>
      <c r="M236" s="25"/>
      <c r="N236" s="25"/>
      <c r="O236" s="18" t="s">
        <v>18</v>
      </c>
      <c r="P236" s="23"/>
    </row>
    <row r="237" spans="1:16" ht="87" x14ac:dyDescent="0.2">
      <c r="A237" s="56"/>
      <c r="B237" s="11" t="s">
        <v>191</v>
      </c>
      <c r="C237" s="18" t="s">
        <v>388</v>
      </c>
      <c r="D237" s="18" t="s">
        <v>418</v>
      </c>
      <c r="E237" s="18" t="s">
        <v>419</v>
      </c>
      <c r="F237" s="59" t="s">
        <v>420</v>
      </c>
      <c r="G237" s="60"/>
      <c r="H237" s="25" t="s">
        <v>167</v>
      </c>
      <c r="I237" s="25" t="s">
        <v>167</v>
      </c>
      <c r="J237" s="25" t="s">
        <v>167</v>
      </c>
      <c r="K237" s="25" t="s">
        <v>167</v>
      </c>
      <c r="L237" s="25" t="s">
        <v>167</v>
      </c>
      <c r="M237" s="25" t="s">
        <v>167</v>
      </c>
      <c r="N237" s="25"/>
      <c r="O237" s="61" t="s">
        <v>215</v>
      </c>
      <c r="P237" s="62"/>
    </row>
    <row r="238" spans="1:16" ht="43.5" x14ac:dyDescent="0.2">
      <c r="A238" s="56"/>
      <c r="B238" s="11" t="s">
        <v>191</v>
      </c>
      <c r="C238" s="18" t="s">
        <v>421</v>
      </c>
      <c r="D238" s="18" t="s">
        <v>422</v>
      </c>
      <c r="E238" s="18" t="s">
        <v>423</v>
      </c>
      <c r="F238" s="19" t="s">
        <v>424</v>
      </c>
      <c r="G238" s="31" t="s">
        <v>83</v>
      </c>
      <c r="H238" s="25">
        <v>3</v>
      </c>
      <c r="I238" s="25">
        <v>3</v>
      </c>
      <c r="J238" s="25">
        <v>6</v>
      </c>
      <c r="K238" s="25"/>
      <c r="L238" s="25">
        <v>4</v>
      </c>
      <c r="M238" s="25">
        <v>7</v>
      </c>
      <c r="N238" s="25"/>
      <c r="O238" s="18" t="s">
        <v>215</v>
      </c>
      <c r="P238" s="23" t="s">
        <v>425</v>
      </c>
    </row>
    <row r="239" spans="1:16" ht="87" x14ac:dyDescent="0.2">
      <c r="A239" s="56"/>
      <c r="B239" s="11" t="s">
        <v>191</v>
      </c>
      <c r="C239" s="18" t="s">
        <v>421</v>
      </c>
      <c r="D239" s="18" t="s">
        <v>426</v>
      </c>
      <c r="E239" s="18" t="s">
        <v>427</v>
      </c>
      <c r="F239" s="19" t="s">
        <v>428</v>
      </c>
      <c r="G239" s="31" t="s">
        <v>169</v>
      </c>
      <c r="H239" s="25">
        <v>50</v>
      </c>
      <c r="I239" s="25">
        <v>42</v>
      </c>
      <c r="J239" s="25" t="s">
        <v>17</v>
      </c>
      <c r="K239" s="25" t="s">
        <v>17</v>
      </c>
      <c r="L239" s="25" t="s">
        <v>17</v>
      </c>
      <c r="M239" s="25" t="s">
        <v>17</v>
      </c>
      <c r="N239" s="25"/>
      <c r="O239" s="18" t="s">
        <v>155</v>
      </c>
      <c r="P239" s="23" t="s">
        <v>429</v>
      </c>
    </row>
    <row r="240" spans="1:16" ht="87" x14ac:dyDescent="0.2">
      <c r="A240" s="56"/>
      <c r="B240" s="11" t="s">
        <v>191</v>
      </c>
      <c r="C240" s="18" t="s">
        <v>421</v>
      </c>
      <c r="D240" s="18" t="s">
        <v>426</v>
      </c>
      <c r="E240" s="18" t="s">
        <v>427</v>
      </c>
      <c r="F240" s="59" t="s">
        <v>428</v>
      </c>
      <c r="G240" s="60"/>
      <c r="H240" s="25" t="s">
        <v>167</v>
      </c>
      <c r="I240" s="25" t="s">
        <v>167</v>
      </c>
      <c r="J240" s="25" t="s">
        <v>167</v>
      </c>
      <c r="K240" s="25" t="s">
        <v>167</v>
      </c>
      <c r="L240" s="25" t="s">
        <v>167</v>
      </c>
      <c r="M240" s="25" t="s">
        <v>167</v>
      </c>
      <c r="N240" s="25"/>
      <c r="O240" s="61" t="s">
        <v>215</v>
      </c>
      <c r="P240" s="62"/>
    </row>
    <row r="241" spans="1:16" ht="65.25" x14ac:dyDescent="0.2">
      <c r="A241" s="56"/>
      <c r="B241" s="11" t="s">
        <v>191</v>
      </c>
      <c r="C241" s="18" t="s">
        <v>421</v>
      </c>
      <c r="D241" s="18" t="s">
        <v>430</v>
      </c>
      <c r="E241" s="18" t="s">
        <v>431</v>
      </c>
      <c r="F241" s="19" t="s">
        <v>432</v>
      </c>
      <c r="G241" s="31" t="s">
        <v>164</v>
      </c>
      <c r="H241" s="25" t="s">
        <v>17</v>
      </c>
      <c r="I241" s="25" t="s">
        <v>17</v>
      </c>
      <c r="J241" s="25">
        <v>5</v>
      </c>
      <c r="K241" s="25" t="s">
        <v>17</v>
      </c>
      <c r="L241" s="46" t="s">
        <v>433</v>
      </c>
      <c r="M241" s="25">
        <v>1</v>
      </c>
      <c r="N241" s="25"/>
      <c r="O241" s="18" t="s">
        <v>434</v>
      </c>
      <c r="P241" s="23"/>
    </row>
    <row r="242" spans="1:16" ht="65.25" x14ac:dyDescent="0.2">
      <c r="A242" s="56"/>
      <c r="B242" s="11" t="s">
        <v>191</v>
      </c>
      <c r="C242" s="18" t="s">
        <v>421</v>
      </c>
      <c r="D242" s="18" t="s">
        <v>430</v>
      </c>
      <c r="E242" s="18" t="s">
        <v>435</v>
      </c>
      <c r="F242" s="19" t="s">
        <v>436</v>
      </c>
      <c r="G242" s="31" t="s">
        <v>302</v>
      </c>
      <c r="H242" s="25">
        <v>573561791</v>
      </c>
      <c r="I242" s="25">
        <v>654033656</v>
      </c>
      <c r="J242" s="25">
        <v>820536347</v>
      </c>
      <c r="K242" s="25">
        <v>831600493</v>
      </c>
      <c r="L242" s="25">
        <v>1026900561</v>
      </c>
      <c r="M242" s="25">
        <v>1286284878</v>
      </c>
      <c r="N242" s="25"/>
      <c r="O242" s="18" t="s">
        <v>434</v>
      </c>
      <c r="P242" s="23"/>
    </row>
    <row r="243" spans="1:16" ht="43.5" x14ac:dyDescent="0.2">
      <c r="A243" s="56"/>
      <c r="B243" s="11" t="s">
        <v>191</v>
      </c>
      <c r="C243" s="18" t="s">
        <v>421</v>
      </c>
      <c r="D243" s="18" t="s">
        <v>437</v>
      </c>
      <c r="E243" s="18" t="s">
        <v>438</v>
      </c>
      <c r="F243" s="19" t="s">
        <v>439</v>
      </c>
      <c r="G243" s="31" t="s">
        <v>440</v>
      </c>
      <c r="H243" s="25">
        <v>40</v>
      </c>
      <c r="I243" s="25">
        <v>40</v>
      </c>
      <c r="J243" s="25">
        <v>10</v>
      </c>
      <c r="K243" s="25">
        <v>30</v>
      </c>
      <c r="L243" s="25">
        <v>30</v>
      </c>
      <c r="M243" s="25">
        <v>30</v>
      </c>
      <c r="N243" s="25"/>
      <c r="O243" s="18" t="s">
        <v>155</v>
      </c>
      <c r="P243" s="23"/>
    </row>
    <row r="244" spans="1:16" ht="65.25" x14ac:dyDescent="0.2">
      <c r="A244" s="56"/>
      <c r="B244" s="11" t="s">
        <v>191</v>
      </c>
      <c r="C244" s="18" t="s">
        <v>441</v>
      </c>
      <c r="D244" s="18" t="s">
        <v>442</v>
      </c>
      <c r="E244" s="18" t="s">
        <v>443</v>
      </c>
      <c r="F244" s="19" t="s">
        <v>444</v>
      </c>
      <c r="G244" s="31" t="s">
        <v>23</v>
      </c>
      <c r="H244" s="25">
        <v>28180.18</v>
      </c>
      <c r="I244" s="25">
        <v>29742.14</v>
      </c>
      <c r="J244" s="25">
        <v>31659.27</v>
      </c>
      <c r="K244" s="25">
        <v>36569.379999999997</v>
      </c>
      <c r="L244" s="25">
        <v>39842.559999999998</v>
      </c>
      <c r="M244" s="25">
        <v>40266.639999999999</v>
      </c>
      <c r="N244" s="25"/>
      <c r="O244" s="18" t="s">
        <v>215</v>
      </c>
      <c r="P244" s="23" t="s">
        <v>445</v>
      </c>
    </row>
    <row r="245" spans="1:16" ht="65.25" x14ac:dyDescent="0.2">
      <c r="A245" s="56"/>
      <c r="B245" s="11" t="s">
        <v>191</v>
      </c>
      <c r="C245" s="18" t="s">
        <v>441</v>
      </c>
      <c r="D245" s="18" t="s">
        <v>442</v>
      </c>
      <c r="E245" s="18" t="s">
        <v>443</v>
      </c>
      <c r="F245" s="19" t="s">
        <v>446</v>
      </c>
      <c r="G245" s="31" t="s">
        <v>23</v>
      </c>
      <c r="H245" s="25">
        <v>45058.34</v>
      </c>
      <c r="I245" s="25">
        <v>48593.69</v>
      </c>
      <c r="J245" s="25">
        <v>56834.53</v>
      </c>
      <c r="K245" s="25">
        <v>68459.679999999993</v>
      </c>
      <c r="L245" s="25">
        <v>78833.570000000007</v>
      </c>
      <c r="M245" s="25">
        <v>79152.75</v>
      </c>
      <c r="N245" s="25"/>
      <c r="O245" s="18" t="s">
        <v>215</v>
      </c>
      <c r="P245" s="23" t="s">
        <v>445</v>
      </c>
    </row>
    <row r="246" spans="1:16" ht="65.25" x14ac:dyDescent="0.2">
      <c r="A246" s="56"/>
      <c r="B246" s="11" t="s">
        <v>191</v>
      </c>
      <c r="C246" s="18" t="s">
        <v>441</v>
      </c>
      <c r="D246" s="18" t="s">
        <v>442</v>
      </c>
      <c r="E246" s="18" t="s">
        <v>447</v>
      </c>
      <c r="F246" s="19" t="s">
        <v>448</v>
      </c>
      <c r="G246" s="31" t="s">
        <v>227</v>
      </c>
      <c r="H246" s="25" t="s">
        <v>17</v>
      </c>
      <c r="I246" s="25" t="s">
        <v>17</v>
      </c>
      <c r="J246" s="25">
        <v>8.86</v>
      </c>
      <c r="K246" s="25"/>
      <c r="L246" s="25"/>
      <c r="M246" s="25"/>
      <c r="N246" s="25"/>
      <c r="O246" s="18" t="s">
        <v>449</v>
      </c>
      <c r="P246" s="23" t="s">
        <v>450</v>
      </c>
    </row>
    <row r="247" spans="1:16" ht="65.25" x14ac:dyDescent="0.2">
      <c r="A247" s="56"/>
      <c r="B247" s="11" t="s">
        <v>191</v>
      </c>
      <c r="C247" s="18" t="s">
        <v>441</v>
      </c>
      <c r="D247" s="18" t="s">
        <v>451</v>
      </c>
      <c r="E247" s="18" t="s">
        <v>452</v>
      </c>
      <c r="F247" s="19" t="s">
        <v>453</v>
      </c>
      <c r="G247" s="31" t="s">
        <v>102</v>
      </c>
      <c r="H247" s="25">
        <v>5</v>
      </c>
      <c r="I247" s="25">
        <v>1</v>
      </c>
      <c r="J247" s="25">
        <v>9</v>
      </c>
      <c r="K247" s="25">
        <v>16</v>
      </c>
      <c r="L247" s="25"/>
      <c r="M247" s="25">
        <v>14</v>
      </c>
      <c r="N247" s="25"/>
      <c r="O247" s="18" t="s">
        <v>215</v>
      </c>
      <c r="P247" s="23"/>
    </row>
    <row r="248" spans="1:16" ht="65.25" x14ac:dyDescent="0.2">
      <c r="A248" s="56"/>
      <c r="B248" s="11" t="s">
        <v>191</v>
      </c>
      <c r="C248" s="18" t="s">
        <v>441</v>
      </c>
      <c r="D248" s="18" t="s">
        <v>451</v>
      </c>
      <c r="E248" s="18" t="s">
        <v>454</v>
      </c>
      <c r="F248" s="19" t="s">
        <v>455</v>
      </c>
      <c r="G248" s="31" t="s">
        <v>135</v>
      </c>
      <c r="H248" s="25">
        <v>5</v>
      </c>
      <c r="I248" s="25" t="s">
        <v>17</v>
      </c>
      <c r="J248" s="25" t="s">
        <v>17</v>
      </c>
      <c r="K248" s="25">
        <v>5</v>
      </c>
      <c r="L248" s="25" t="s">
        <v>17</v>
      </c>
      <c r="M248" s="25">
        <v>2</v>
      </c>
      <c r="N248" s="25"/>
      <c r="O248" s="18" t="s">
        <v>387</v>
      </c>
      <c r="P248" s="23"/>
    </row>
    <row r="249" spans="1:16" ht="65.25" x14ac:dyDescent="0.2">
      <c r="A249" s="56"/>
      <c r="B249" s="11" t="s">
        <v>456</v>
      </c>
      <c r="C249" s="18" t="s">
        <v>457</v>
      </c>
      <c r="D249" s="18" t="s">
        <v>458</v>
      </c>
      <c r="E249" s="18" t="s">
        <v>459</v>
      </c>
      <c r="F249" s="19" t="s">
        <v>460</v>
      </c>
      <c r="G249" s="31" t="s">
        <v>461</v>
      </c>
      <c r="H249" s="25">
        <v>4</v>
      </c>
      <c r="I249" s="25">
        <v>4</v>
      </c>
      <c r="J249" s="25">
        <v>7</v>
      </c>
      <c r="K249" s="25">
        <v>9</v>
      </c>
      <c r="L249" s="25">
        <v>9</v>
      </c>
      <c r="M249" s="25">
        <v>10</v>
      </c>
      <c r="N249" s="25"/>
      <c r="O249" s="18" t="s">
        <v>462</v>
      </c>
      <c r="P249" s="23"/>
    </row>
    <row r="250" spans="1:16" ht="43.5" x14ac:dyDescent="0.2">
      <c r="A250" s="56"/>
      <c r="B250" s="11" t="s">
        <v>456</v>
      </c>
      <c r="C250" s="18" t="s">
        <v>457</v>
      </c>
      <c r="D250" s="18" t="s">
        <v>463</v>
      </c>
      <c r="E250" s="18" t="s">
        <v>464</v>
      </c>
      <c r="F250" s="19" t="s">
        <v>465</v>
      </c>
      <c r="G250" s="31" t="s">
        <v>42</v>
      </c>
      <c r="H250" s="25">
        <v>2921392.9470000002</v>
      </c>
      <c r="I250" s="25">
        <v>2887509.47</v>
      </c>
      <c r="J250" s="25">
        <v>2435157.58</v>
      </c>
      <c r="K250" s="25">
        <v>3327831</v>
      </c>
      <c r="L250" s="25">
        <v>328971600</v>
      </c>
      <c r="M250" s="25">
        <v>3793206.24</v>
      </c>
      <c r="N250" s="25"/>
      <c r="O250" s="18" t="s">
        <v>466</v>
      </c>
      <c r="P250" s="23" t="s">
        <v>467</v>
      </c>
    </row>
    <row r="251" spans="1:16" ht="43.5" x14ac:dyDescent="0.2">
      <c r="A251" s="56"/>
      <c r="B251" s="11" t="s">
        <v>456</v>
      </c>
      <c r="C251" s="18" t="s">
        <v>457</v>
      </c>
      <c r="D251" s="18" t="s">
        <v>463</v>
      </c>
      <c r="E251" s="18" t="s">
        <v>464</v>
      </c>
      <c r="F251" s="19" t="s">
        <v>465</v>
      </c>
      <c r="G251" s="31" t="s">
        <v>42</v>
      </c>
      <c r="H251" s="25" t="s">
        <v>17</v>
      </c>
      <c r="I251" s="25">
        <v>2989949</v>
      </c>
      <c r="J251" s="25">
        <v>4039624</v>
      </c>
      <c r="K251" s="25" t="s">
        <v>17</v>
      </c>
      <c r="L251" s="25" t="s">
        <v>17</v>
      </c>
      <c r="M251" s="25" t="s">
        <v>17</v>
      </c>
      <c r="N251" s="25"/>
      <c r="O251" s="18" t="s">
        <v>155</v>
      </c>
      <c r="P251" s="23"/>
    </row>
    <row r="252" spans="1:16" ht="43.5" x14ac:dyDescent="0.2">
      <c r="A252" s="56"/>
      <c r="B252" s="11" t="s">
        <v>456</v>
      </c>
      <c r="C252" s="18" t="s">
        <v>457</v>
      </c>
      <c r="D252" s="18" t="s">
        <v>463</v>
      </c>
      <c r="E252" s="18" t="s">
        <v>464</v>
      </c>
      <c r="F252" s="59" t="s">
        <v>465</v>
      </c>
      <c r="G252" s="60"/>
      <c r="H252" s="25"/>
      <c r="I252" s="25"/>
      <c r="J252" s="25"/>
      <c r="K252" s="25"/>
      <c r="L252" s="25"/>
      <c r="M252" s="25"/>
      <c r="N252" s="25"/>
      <c r="O252" s="61" t="s">
        <v>468</v>
      </c>
      <c r="P252" s="62" t="s">
        <v>469</v>
      </c>
    </row>
    <row r="253" spans="1:16" ht="43.5" x14ac:dyDescent="0.2">
      <c r="A253" s="56"/>
      <c r="B253" s="11" t="s">
        <v>456</v>
      </c>
      <c r="C253" s="18" t="s">
        <v>457</v>
      </c>
      <c r="D253" s="18" t="s">
        <v>463</v>
      </c>
      <c r="E253" s="18" t="s">
        <v>464</v>
      </c>
      <c r="F253" s="19" t="s">
        <v>470</v>
      </c>
      <c r="G253" s="31" t="s">
        <v>42</v>
      </c>
      <c r="H253" s="25" t="s">
        <v>17</v>
      </c>
      <c r="I253" s="25">
        <v>2989949</v>
      </c>
      <c r="J253" s="25">
        <v>4039624</v>
      </c>
      <c r="K253" s="25"/>
      <c r="L253" s="25"/>
      <c r="M253" s="25"/>
      <c r="N253" s="25"/>
      <c r="O253" s="18" t="s">
        <v>155</v>
      </c>
      <c r="P253" s="23"/>
    </row>
    <row r="254" spans="1:16" ht="43.5" x14ac:dyDescent="0.2">
      <c r="A254" s="56"/>
      <c r="B254" s="11" t="s">
        <v>456</v>
      </c>
      <c r="C254" s="18" t="s">
        <v>457</v>
      </c>
      <c r="D254" s="18" t="s">
        <v>463</v>
      </c>
      <c r="E254" s="18" t="s">
        <v>464</v>
      </c>
      <c r="F254" s="19" t="s">
        <v>471</v>
      </c>
      <c r="G254" s="31" t="s">
        <v>42</v>
      </c>
      <c r="H254" s="25">
        <v>496835.54</v>
      </c>
      <c r="I254" s="25">
        <v>541746.84</v>
      </c>
      <c r="J254" s="25">
        <v>415622.69</v>
      </c>
      <c r="K254" s="25">
        <v>576195.83999999997</v>
      </c>
      <c r="L254" s="25">
        <v>581724553</v>
      </c>
      <c r="M254" s="25">
        <v>674906.81</v>
      </c>
      <c r="N254" s="25"/>
      <c r="O254" s="18" t="s">
        <v>466</v>
      </c>
      <c r="P254" s="23"/>
    </row>
    <row r="255" spans="1:16" ht="43.5" x14ac:dyDescent="0.2">
      <c r="A255" s="56"/>
      <c r="B255" s="11" t="s">
        <v>456</v>
      </c>
      <c r="C255" s="18" t="s">
        <v>457</v>
      </c>
      <c r="D255" s="18" t="s">
        <v>463</v>
      </c>
      <c r="E255" s="18" t="s">
        <v>464</v>
      </c>
      <c r="F255" s="59" t="s">
        <v>471</v>
      </c>
      <c r="G255" s="60"/>
      <c r="H255" s="25"/>
      <c r="I255" s="25"/>
      <c r="J255" s="25"/>
      <c r="K255" s="25"/>
      <c r="L255" s="25"/>
      <c r="M255" s="25"/>
      <c r="N255" s="25"/>
      <c r="O255" s="61" t="s">
        <v>468</v>
      </c>
      <c r="P255" s="62" t="s">
        <v>469</v>
      </c>
    </row>
    <row r="256" spans="1:16" ht="65.25" x14ac:dyDescent="0.2">
      <c r="A256" s="56"/>
      <c r="B256" s="11" t="s">
        <v>456</v>
      </c>
      <c r="C256" s="18" t="s">
        <v>457</v>
      </c>
      <c r="D256" s="18" t="s">
        <v>472</v>
      </c>
      <c r="E256" s="18" t="s">
        <v>473</v>
      </c>
      <c r="F256" s="19" t="s">
        <v>474</v>
      </c>
      <c r="G256" s="31" t="s">
        <v>42</v>
      </c>
      <c r="H256" s="25">
        <v>3357299</v>
      </c>
      <c r="I256" s="25">
        <v>3217185</v>
      </c>
      <c r="J256" s="25"/>
      <c r="K256" s="25"/>
      <c r="L256" s="25"/>
      <c r="M256" s="25"/>
      <c r="N256" s="25"/>
      <c r="O256" s="18" t="s">
        <v>468</v>
      </c>
      <c r="P256" s="23"/>
    </row>
    <row r="257" spans="1:16" ht="65.25" x14ac:dyDescent="0.2">
      <c r="A257" s="56"/>
      <c r="B257" s="11" t="s">
        <v>456</v>
      </c>
      <c r="C257" s="18" t="s">
        <v>457</v>
      </c>
      <c r="D257" s="18" t="s">
        <v>472</v>
      </c>
      <c r="E257" s="18" t="s">
        <v>473</v>
      </c>
      <c r="F257" s="19" t="s">
        <v>475</v>
      </c>
      <c r="G257" s="31" t="s">
        <v>476</v>
      </c>
      <c r="H257" s="25">
        <v>4.79</v>
      </c>
      <c r="I257" s="25">
        <v>4.5</v>
      </c>
      <c r="J257" s="25">
        <v>5.72</v>
      </c>
      <c r="K257" s="25">
        <v>4.34</v>
      </c>
      <c r="L257" s="25">
        <v>3.35</v>
      </c>
      <c r="M257" s="25">
        <v>3.09</v>
      </c>
      <c r="N257" s="25"/>
      <c r="O257" s="18" t="s">
        <v>466</v>
      </c>
      <c r="P257" s="23" t="s">
        <v>477</v>
      </c>
    </row>
    <row r="258" spans="1:16" ht="65.25" x14ac:dyDescent="0.2">
      <c r="A258" s="56"/>
      <c r="B258" s="11" t="s">
        <v>456</v>
      </c>
      <c r="C258" s="18" t="s">
        <v>457</v>
      </c>
      <c r="D258" s="18" t="s">
        <v>472</v>
      </c>
      <c r="E258" s="18" t="s">
        <v>473</v>
      </c>
      <c r="F258" s="19" t="s">
        <v>478</v>
      </c>
      <c r="G258" s="31" t="s">
        <v>479</v>
      </c>
      <c r="H258" s="25">
        <v>4366.67</v>
      </c>
      <c r="I258" s="25">
        <v>10030</v>
      </c>
      <c r="J258" s="25">
        <v>4180</v>
      </c>
      <c r="K258" s="25">
        <v>5866.63</v>
      </c>
      <c r="L258" s="25"/>
      <c r="M258" s="25"/>
      <c r="N258" s="25"/>
      <c r="O258" s="18" t="s">
        <v>468</v>
      </c>
      <c r="P258" s="23"/>
    </row>
    <row r="259" spans="1:16" ht="65.25" x14ac:dyDescent="0.2">
      <c r="A259" s="56"/>
      <c r="B259" s="11" t="s">
        <v>456</v>
      </c>
      <c r="C259" s="18" t="s">
        <v>457</v>
      </c>
      <c r="D259" s="18" t="s">
        <v>472</v>
      </c>
      <c r="E259" s="18" t="s">
        <v>473</v>
      </c>
      <c r="F259" s="19" t="s">
        <v>480</v>
      </c>
      <c r="G259" s="31" t="s">
        <v>479</v>
      </c>
      <c r="H259" s="25">
        <v>8948.42</v>
      </c>
      <c r="I259" s="25">
        <v>9013.7900000000009</v>
      </c>
      <c r="J259" s="25">
        <v>7925.13</v>
      </c>
      <c r="K259" s="25">
        <v>9022.06</v>
      </c>
      <c r="L259" s="25">
        <v>9356.57</v>
      </c>
      <c r="M259" s="25"/>
      <c r="N259" s="25"/>
      <c r="O259" s="18" t="s">
        <v>481</v>
      </c>
      <c r="P259" s="23"/>
    </row>
    <row r="260" spans="1:16" ht="65.25" x14ac:dyDescent="0.2">
      <c r="A260" s="56"/>
      <c r="B260" s="11" t="s">
        <v>456</v>
      </c>
      <c r="C260" s="18" t="s">
        <v>457</v>
      </c>
      <c r="D260" s="18" t="s">
        <v>472</v>
      </c>
      <c r="E260" s="18" t="s">
        <v>473</v>
      </c>
      <c r="F260" s="19" t="s">
        <v>482</v>
      </c>
      <c r="G260" s="31" t="s">
        <v>479</v>
      </c>
      <c r="H260" s="25">
        <v>5995.15</v>
      </c>
      <c r="I260" s="25">
        <v>15970</v>
      </c>
      <c r="J260" s="25">
        <v>13820</v>
      </c>
      <c r="K260" s="25">
        <v>1818.14</v>
      </c>
      <c r="L260" s="25"/>
      <c r="M260" s="25"/>
      <c r="N260" s="25"/>
      <c r="O260" s="18" t="s">
        <v>481</v>
      </c>
      <c r="P260" s="23"/>
    </row>
    <row r="261" spans="1:16" ht="65.25" x14ac:dyDescent="0.2">
      <c r="A261" s="56"/>
      <c r="B261" s="11" t="s">
        <v>456</v>
      </c>
      <c r="C261" s="18" t="s">
        <v>457</v>
      </c>
      <c r="D261" s="18" t="s">
        <v>472</v>
      </c>
      <c r="E261" s="18" t="s">
        <v>473</v>
      </c>
      <c r="F261" s="19" t="s">
        <v>483</v>
      </c>
      <c r="G261" s="31" t="s">
        <v>479</v>
      </c>
      <c r="H261" s="25">
        <v>881.27</v>
      </c>
      <c r="I261" s="25" t="s">
        <v>17</v>
      </c>
      <c r="J261" s="25" t="s">
        <v>17</v>
      </c>
      <c r="K261" s="25">
        <v>3959.45</v>
      </c>
      <c r="L261" s="25"/>
      <c r="M261" s="25"/>
      <c r="N261" s="25"/>
      <c r="O261" s="18" t="s">
        <v>481</v>
      </c>
      <c r="P261" s="23"/>
    </row>
    <row r="262" spans="1:16" ht="65.25" x14ac:dyDescent="0.2">
      <c r="A262" s="56"/>
      <c r="B262" s="11" t="s">
        <v>456</v>
      </c>
      <c r="C262" s="18" t="s">
        <v>457</v>
      </c>
      <c r="D262" s="18" t="s">
        <v>472</v>
      </c>
      <c r="E262" s="18" t="s">
        <v>473</v>
      </c>
      <c r="F262" s="19" t="s">
        <v>484</v>
      </c>
      <c r="G262" s="31" t="s">
        <v>479</v>
      </c>
      <c r="H262" s="25">
        <v>881.27</v>
      </c>
      <c r="I262" s="25"/>
      <c r="J262" s="25"/>
      <c r="K262" s="25">
        <v>89.04</v>
      </c>
      <c r="L262" s="25"/>
      <c r="M262" s="25"/>
      <c r="N262" s="25"/>
      <c r="O262" s="18" t="s">
        <v>481</v>
      </c>
      <c r="P262" s="23"/>
    </row>
    <row r="263" spans="1:16" ht="65.25" x14ac:dyDescent="0.2">
      <c r="A263" s="56"/>
      <c r="B263" s="11" t="s">
        <v>456</v>
      </c>
      <c r="C263" s="18" t="s">
        <v>457</v>
      </c>
      <c r="D263" s="18" t="s">
        <v>472</v>
      </c>
      <c r="E263" s="18" t="s">
        <v>473</v>
      </c>
      <c r="F263" s="19" t="s">
        <v>485</v>
      </c>
      <c r="G263" s="31" t="s">
        <v>302</v>
      </c>
      <c r="H263" s="25">
        <v>24</v>
      </c>
      <c r="I263" s="25">
        <v>22</v>
      </c>
      <c r="J263" s="25">
        <v>20</v>
      </c>
      <c r="K263" s="25">
        <v>21</v>
      </c>
      <c r="L263" s="25"/>
      <c r="M263" s="25"/>
      <c r="N263" s="25"/>
      <c r="O263" s="18" t="s">
        <v>486</v>
      </c>
      <c r="P263" s="23" t="s">
        <v>487</v>
      </c>
    </row>
    <row r="264" spans="1:16" ht="65.25" x14ac:dyDescent="0.2">
      <c r="A264" s="56"/>
      <c r="B264" s="11" t="s">
        <v>456</v>
      </c>
      <c r="C264" s="18" t="s">
        <v>457</v>
      </c>
      <c r="D264" s="18" t="s">
        <v>472</v>
      </c>
      <c r="E264" s="18" t="s">
        <v>473</v>
      </c>
      <c r="F264" s="19" t="s">
        <v>485</v>
      </c>
      <c r="G264" s="31" t="s">
        <v>302</v>
      </c>
      <c r="H264" s="25">
        <v>8</v>
      </c>
      <c r="I264" s="25">
        <v>8</v>
      </c>
      <c r="J264" s="25">
        <v>8</v>
      </c>
      <c r="K264" s="25">
        <v>8</v>
      </c>
      <c r="L264" s="25">
        <v>8</v>
      </c>
      <c r="M264" s="25">
        <v>5</v>
      </c>
      <c r="N264" s="25"/>
      <c r="O264" s="18" t="s">
        <v>488</v>
      </c>
      <c r="P264" s="23" t="s">
        <v>489</v>
      </c>
    </row>
    <row r="265" spans="1:16" ht="65.25" x14ac:dyDescent="0.2">
      <c r="A265" s="56"/>
      <c r="B265" s="11" t="s">
        <v>456</v>
      </c>
      <c r="C265" s="18" t="s">
        <v>457</v>
      </c>
      <c r="D265" s="18" t="s">
        <v>472</v>
      </c>
      <c r="E265" s="18" t="s">
        <v>473</v>
      </c>
      <c r="F265" s="26" t="s">
        <v>490</v>
      </c>
      <c r="G265" s="27"/>
      <c r="H265" s="28"/>
      <c r="I265" s="28"/>
      <c r="J265" s="28"/>
      <c r="K265" s="28"/>
      <c r="L265" s="28"/>
      <c r="M265" s="28"/>
      <c r="N265" s="28"/>
      <c r="O265" s="29" t="s">
        <v>491</v>
      </c>
      <c r="P265" s="30"/>
    </row>
    <row r="266" spans="1:16" ht="65.25" x14ac:dyDescent="0.2">
      <c r="A266" s="56"/>
      <c r="B266" s="11" t="s">
        <v>456</v>
      </c>
      <c r="C266" s="18" t="s">
        <v>457</v>
      </c>
      <c r="D266" s="18" t="s">
        <v>472</v>
      </c>
      <c r="E266" s="18" t="s">
        <v>473</v>
      </c>
      <c r="F266" s="19" t="s">
        <v>492</v>
      </c>
      <c r="G266" s="31" t="s">
        <v>302</v>
      </c>
      <c r="H266" s="25">
        <v>13</v>
      </c>
      <c r="I266" s="25">
        <v>13</v>
      </c>
      <c r="J266" s="25">
        <v>13</v>
      </c>
      <c r="K266" s="25">
        <v>13</v>
      </c>
      <c r="L266" s="25">
        <v>13</v>
      </c>
      <c r="M266" s="25">
        <v>13</v>
      </c>
      <c r="N266" s="25"/>
      <c r="O266" s="18" t="s">
        <v>491</v>
      </c>
      <c r="P266" s="23"/>
    </row>
    <row r="267" spans="1:16" ht="65.25" x14ac:dyDescent="0.2">
      <c r="A267" s="56"/>
      <c r="B267" s="11" t="s">
        <v>456</v>
      </c>
      <c r="C267" s="18" t="s">
        <v>457</v>
      </c>
      <c r="D267" s="18" t="s">
        <v>472</v>
      </c>
      <c r="E267" s="18" t="s">
        <v>473</v>
      </c>
      <c r="F267" s="19" t="s">
        <v>493</v>
      </c>
      <c r="G267" s="31" t="s">
        <v>302</v>
      </c>
      <c r="H267" s="25">
        <v>30</v>
      </c>
      <c r="I267" s="25">
        <v>30</v>
      </c>
      <c r="J267" s="25">
        <v>30</v>
      </c>
      <c r="K267" s="25">
        <v>30</v>
      </c>
      <c r="L267" s="25">
        <v>30</v>
      </c>
      <c r="M267" s="25">
        <v>30</v>
      </c>
      <c r="N267" s="25"/>
      <c r="O267" s="18" t="s">
        <v>491</v>
      </c>
      <c r="P267" s="23"/>
    </row>
    <row r="268" spans="1:16" ht="65.25" x14ac:dyDescent="0.2">
      <c r="A268" s="56"/>
      <c r="B268" s="11" t="s">
        <v>456</v>
      </c>
      <c r="C268" s="18" t="s">
        <v>457</v>
      </c>
      <c r="D268" s="18" t="s">
        <v>472</v>
      </c>
      <c r="E268" s="18" t="s">
        <v>473</v>
      </c>
      <c r="F268" s="19" t="s">
        <v>494</v>
      </c>
      <c r="G268" s="31" t="s">
        <v>302</v>
      </c>
      <c r="H268" s="25">
        <v>55</v>
      </c>
      <c r="I268" s="25">
        <v>55</v>
      </c>
      <c r="J268" s="25">
        <v>55</v>
      </c>
      <c r="K268" s="25">
        <v>55</v>
      </c>
      <c r="L268" s="25">
        <v>55</v>
      </c>
      <c r="M268" s="25">
        <v>55</v>
      </c>
      <c r="N268" s="25"/>
      <c r="O268" s="18" t="s">
        <v>491</v>
      </c>
      <c r="P268" s="23"/>
    </row>
    <row r="269" spans="1:16" ht="65.25" x14ac:dyDescent="0.2">
      <c r="A269" s="56"/>
      <c r="B269" s="11" t="s">
        <v>456</v>
      </c>
      <c r="C269" s="18" t="s">
        <v>495</v>
      </c>
      <c r="D269" s="18" t="s">
        <v>496</v>
      </c>
      <c r="E269" s="18" t="s">
        <v>497</v>
      </c>
      <c r="F269" s="19" t="s">
        <v>498</v>
      </c>
      <c r="G269" s="31"/>
      <c r="H269" s="25" t="s">
        <v>499</v>
      </c>
      <c r="I269" s="25" t="s">
        <v>500</v>
      </c>
      <c r="J269" s="25"/>
      <c r="K269" s="25"/>
      <c r="L269" s="25"/>
      <c r="M269" s="25"/>
      <c r="N269" s="25"/>
      <c r="O269" s="18" t="s">
        <v>468</v>
      </c>
      <c r="P269" s="23"/>
    </row>
    <row r="270" spans="1:16" ht="65.25" x14ac:dyDescent="0.2">
      <c r="A270" s="56"/>
      <c r="B270" s="11" t="s">
        <v>456</v>
      </c>
      <c r="C270" s="18" t="s">
        <v>495</v>
      </c>
      <c r="D270" s="18" t="s">
        <v>496</v>
      </c>
      <c r="E270" s="18" t="s">
        <v>497</v>
      </c>
      <c r="F270" s="19" t="s">
        <v>501</v>
      </c>
      <c r="G270" s="31"/>
      <c r="H270" s="25" t="s">
        <v>499</v>
      </c>
      <c r="I270" s="25" t="s">
        <v>500</v>
      </c>
      <c r="J270" s="25"/>
      <c r="K270" s="25"/>
      <c r="L270" s="25"/>
      <c r="M270" s="25"/>
      <c r="N270" s="25"/>
      <c r="O270" s="18" t="s">
        <v>468</v>
      </c>
      <c r="P270" s="23"/>
    </row>
    <row r="271" spans="1:16" ht="65.25" x14ac:dyDescent="0.2">
      <c r="A271" s="56"/>
      <c r="B271" s="11" t="s">
        <v>456</v>
      </c>
      <c r="C271" s="18" t="s">
        <v>495</v>
      </c>
      <c r="D271" s="18" t="s">
        <v>496</v>
      </c>
      <c r="E271" s="18" t="s">
        <v>497</v>
      </c>
      <c r="F271" s="19" t="s">
        <v>502</v>
      </c>
      <c r="G271" s="31" t="s">
        <v>503</v>
      </c>
      <c r="H271" s="25">
        <v>101</v>
      </c>
      <c r="I271" s="25">
        <v>52</v>
      </c>
      <c r="J271" s="25">
        <v>54</v>
      </c>
      <c r="K271" s="25">
        <v>55</v>
      </c>
      <c r="L271" s="25"/>
      <c r="M271" s="25"/>
      <c r="N271" s="25"/>
      <c r="O271" s="18" t="s">
        <v>504</v>
      </c>
      <c r="P271" s="23"/>
    </row>
    <row r="272" spans="1:16" ht="65.25" x14ac:dyDescent="0.2">
      <c r="A272" s="56"/>
      <c r="B272" s="11" t="s">
        <v>456</v>
      </c>
      <c r="C272" s="18" t="s">
        <v>495</v>
      </c>
      <c r="D272" s="18" t="s">
        <v>496</v>
      </c>
      <c r="E272" s="18" t="s">
        <v>497</v>
      </c>
      <c r="F272" s="26" t="s">
        <v>502</v>
      </c>
      <c r="G272" s="27"/>
      <c r="H272" s="28"/>
      <c r="I272" s="28"/>
      <c r="J272" s="28"/>
      <c r="K272" s="28"/>
      <c r="L272" s="28"/>
      <c r="M272" s="28"/>
      <c r="N272" s="28"/>
      <c r="O272" s="29" t="s">
        <v>462</v>
      </c>
      <c r="P272" s="30"/>
    </row>
    <row r="273" spans="1:16" ht="65.25" x14ac:dyDescent="0.2">
      <c r="A273" s="56"/>
      <c r="B273" s="11" t="s">
        <v>456</v>
      </c>
      <c r="C273" s="18" t="s">
        <v>495</v>
      </c>
      <c r="D273" s="18" t="s">
        <v>496</v>
      </c>
      <c r="E273" s="18" t="s">
        <v>505</v>
      </c>
      <c r="F273" s="19" t="s">
        <v>506</v>
      </c>
      <c r="G273" s="31" t="s">
        <v>405</v>
      </c>
      <c r="H273" s="25">
        <v>985285</v>
      </c>
      <c r="I273" s="25">
        <v>985585</v>
      </c>
      <c r="J273" s="25"/>
      <c r="K273" s="25"/>
      <c r="L273" s="25"/>
      <c r="M273" s="25"/>
      <c r="N273" s="25"/>
      <c r="O273" s="18" t="s">
        <v>468</v>
      </c>
      <c r="P273" s="23"/>
    </row>
    <row r="274" spans="1:16" ht="65.25" x14ac:dyDescent="0.2">
      <c r="A274" s="56"/>
      <c r="B274" s="11" t="s">
        <v>456</v>
      </c>
      <c r="C274" s="18" t="s">
        <v>495</v>
      </c>
      <c r="D274" s="18" t="s">
        <v>496</v>
      </c>
      <c r="E274" s="18" t="s">
        <v>507</v>
      </c>
      <c r="F274" s="19" t="s">
        <v>508</v>
      </c>
      <c r="G274" s="31"/>
      <c r="H274" s="25"/>
      <c r="I274" s="25"/>
      <c r="J274" s="25">
        <v>34</v>
      </c>
      <c r="K274" s="25">
        <v>34</v>
      </c>
      <c r="L274" s="25">
        <v>34</v>
      </c>
      <c r="M274" s="25">
        <v>34</v>
      </c>
      <c r="N274" s="25"/>
      <c r="O274" s="18" t="s">
        <v>488</v>
      </c>
      <c r="P274" s="23" t="s">
        <v>509</v>
      </c>
    </row>
    <row r="275" spans="1:16" ht="65.25" x14ac:dyDescent="0.2">
      <c r="A275" s="56"/>
      <c r="B275" s="11" t="s">
        <v>456</v>
      </c>
      <c r="C275" s="18" t="s">
        <v>495</v>
      </c>
      <c r="D275" s="18" t="s">
        <v>510</v>
      </c>
      <c r="E275" s="18" t="s">
        <v>511</v>
      </c>
      <c r="F275" s="19" t="s">
        <v>512</v>
      </c>
      <c r="G275" s="31" t="s">
        <v>405</v>
      </c>
      <c r="H275" s="25" t="s">
        <v>513</v>
      </c>
      <c r="I275" s="25" t="s">
        <v>514</v>
      </c>
      <c r="J275" s="25" t="s">
        <v>515</v>
      </c>
      <c r="K275" s="25" t="s">
        <v>516</v>
      </c>
      <c r="L275" s="25" t="s">
        <v>517</v>
      </c>
      <c r="M275" s="25" t="s">
        <v>518</v>
      </c>
      <c r="N275" s="25"/>
      <c r="O275" s="18" t="s">
        <v>519</v>
      </c>
      <c r="P275" s="23"/>
    </row>
    <row r="276" spans="1:16" ht="65.25" x14ac:dyDescent="0.2">
      <c r="A276" s="56"/>
      <c r="B276" s="11" t="s">
        <v>456</v>
      </c>
      <c r="C276" s="18" t="s">
        <v>495</v>
      </c>
      <c r="D276" s="18" t="s">
        <v>510</v>
      </c>
      <c r="E276" s="18" t="s">
        <v>520</v>
      </c>
      <c r="F276" s="19" t="s">
        <v>521</v>
      </c>
      <c r="G276" s="31" t="s">
        <v>23</v>
      </c>
      <c r="H276" s="25">
        <v>1438</v>
      </c>
      <c r="I276" s="25">
        <v>1415</v>
      </c>
      <c r="J276" s="25">
        <v>1415</v>
      </c>
      <c r="K276" s="25">
        <v>1455</v>
      </c>
      <c r="L276" s="25">
        <v>1455</v>
      </c>
      <c r="M276" s="25">
        <v>1455</v>
      </c>
      <c r="N276" s="25"/>
      <c r="O276" s="18" t="s">
        <v>519</v>
      </c>
      <c r="P276" s="23"/>
    </row>
    <row r="277" spans="1:16" ht="65.25" x14ac:dyDescent="0.2">
      <c r="A277" s="56"/>
      <c r="B277" s="11" t="s">
        <v>456</v>
      </c>
      <c r="C277" s="18" t="s">
        <v>495</v>
      </c>
      <c r="D277" s="18" t="s">
        <v>510</v>
      </c>
      <c r="E277" s="18" t="s">
        <v>520</v>
      </c>
      <c r="F277" s="19" t="s">
        <v>522</v>
      </c>
      <c r="G277" s="31" t="s">
        <v>523</v>
      </c>
      <c r="H277" s="25">
        <v>88.444999999999993</v>
      </c>
      <c r="I277" s="25">
        <v>17.920000000000002</v>
      </c>
      <c r="J277" s="25">
        <v>74.852000000000004</v>
      </c>
      <c r="K277" s="25">
        <v>68.444999999999993</v>
      </c>
      <c r="L277" s="25">
        <v>70.11</v>
      </c>
      <c r="M277" s="25">
        <v>41.57</v>
      </c>
      <c r="N277" s="25"/>
      <c r="O277" s="18" t="s">
        <v>519</v>
      </c>
      <c r="P277" s="23" t="s">
        <v>524</v>
      </c>
    </row>
    <row r="278" spans="1:16" ht="65.25" x14ac:dyDescent="0.2">
      <c r="A278" s="56"/>
      <c r="B278" s="11" t="s">
        <v>456</v>
      </c>
      <c r="C278" s="18" t="s">
        <v>495</v>
      </c>
      <c r="D278" s="18" t="s">
        <v>510</v>
      </c>
      <c r="E278" s="18" t="s">
        <v>520</v>
      </c>
      <c r="F278" s="26" t="s">
        <v>522</v>
      </c>
      <c r="G278" s="27"/>
      <c r="H278" s="28"/>
      <c r="I278" s="28"/>
      <c r="J278" s="28"/>
      <c r="K278" s="28"/>
      <c r="L278" s="28"/>
      <c r="M278" s="28"/>
      <c r="N278" s="28"/>
      <c r="O278" s="29" t="s">
        <v>468</v>
      </c>
      <c r="P278" s="30"/>
    </row>
    <row r="279" spans="1:16" ht="65.25" x14ac:dyDescent="0.2">
      <c r="A279" s="56"/>
      <c r="B279" s="11" t="s">
        <v>456</v>
      </c>
      <c r="C279" s="18" t="s">
        <v>495</v>
      </c>
      <c r="D279" s="18" t="s">
        <v>525</v>
      </c>
      <c r="E279" s="18" t="s">
        <v>526</v>
      </c>
      <c r="F279" s="19" t="s">
        <v>527</v>
      </c>
      <c r="G279" s="31" t="s">
        <v>528</v>
      </c>
      <c r="H279" s="25">
        <v>3500</v>
      </c>
      <c r="I279" s="25">
        <v>2800</v>
      </c>
      <c r="J279" s="25"/>
      <c r="K279" s="25"/>
      <c r="L279" s="25"/>
      <c r="M279" s="25"/>
      <c r="N279" s="25"/>
      <c r="O279" s="18" t="s">
        <v>468</v>
      </c>
      <c r="P279" s="23"/>
    </row>
    <row r="280" spans="1:16" ht="65.25" x14ac:dyDescent="0.2">
      <c r="A280" s="56"/>
      <c r="B280" s="11" t="s">
        <v>456</v>
      </c>
      <c r="C280" s="18" t="s">
        <v>495</v>
      </c>
      <c r="D280" s="18" t="s">
        <v>525</v>
      </c>
      <c r="E280" s="18" t="s">
        <v>526</v>
      </c>
      <c r="F280" s="19" t="s">
        <v>529</v>
      </c>
      <c r="G280" s="31" t="s">
        <v>530</v>
      </c>
      <c r="H280" s="25">
        <v>2</v>
      </c>
      <c r="I280" s="25">
        <v>3</v>
      </c>
      <c r="J280" s="25"/>
      <c r="K280" s="25"/>
      <c r="L280" s="25"/>
      <c r="M280" s="25"/>
      <c r="N280" s="25"/>
      <c r="O280" s="18" t="s">
        <v>468</v>
      </c>
      <c r="P280" s="23"/>
    </row>
    <row r="281" spans="1:16" ht="43.5" x14ac:dyDescent="0.2">
      <c r="A281" s="56"/>
      <c r="B281" s="11" t="s">
        <v>456</v>
      </c>
      <c r="C281" s="18" t="s">
        <v>531</v>
      </c>
      <c r="D281" s="18" t="s">
        <v>532</v>
      </c>
      <c r="E281" s="18" t="s">
        <v>533</v>
      </c>
      <c r="F281" s="19" t="s">
        <v>534</v>
      </c>
      <c r="G281" s="31" t="s">
        <v>405</v>
      </c>
      <c r="H281" s="25">
        <v>920307</v>
      </c>
      <c r="I281" s="25">
        <v>920511</v>
      </c>
      <c r="J281" s="25"/>
      <c r="K281" s="25"/>
      <c r="L281" s="25"/>
      <c r="M281" s="25"/>
      <c r="N281" s="25"/>
      <c r="O281" s="18" t="s">
        <v>468</v>
      </c>
      <c r="P281" s="23"/>
    </row>
    <row r="282" spans="1:16" ht="43.5" x14ac:dyDescent="0.2">
      <c r="A282" s="56"/>
      <c r="B282" s="11" t="s">
        <v>456</v>
      </c>
      <c r="C282" s="18" t="s">
        <v>531</v>
      </c>
      <c r="D282" s="18" t="s">
        <v>532</v>
      </c>
      <c r="E282" s="18" t="s">
        <v>533</v>
      </c>
      <c r="F282" s="19" t="s">
        <v>535</v>
      </c>
      <c r="G282" s="31" t="s">
        <v>42</v>
      </c>
      <c r="H282" s="25">
        <v>3221172</v>
      </c>
      <c r="I282" s="25">
        <v>3217185</v>
      </c>
      <c r="J282" s="25"/>
      <c r="K282" s="25"/>
      <c r="L282" s="25"/>
      <c r="M282" s="25"/>
      <c r="N282" s="25"/>
      <c r="O282" s="18" t="s">
        <v>468</v>
      </c>
      <c r="P282" s="23"/>
    </row>
    <row r="283" spans="1:16" ht="43.5" x14ac:dyDescent="0.2">
      <c r="A283" s="56"/>
      <c r="B283" s="11" t="s">
        <v>456</v>
      </c>
      <c r="C283" s="18" t="s">
        <v>531</v>
      </c>
      <c r="D283" s="18" t="s">
        <v>532</v>
      </c>
      <c r="E283" s="18" t="s">
        <v>533</v>
      </c>
      <c r="F283" s="19" t="s">
        <v>536</v>
      </c>
      <c r="G283" s="31" t="s">
        <v>537</v>
      </c>
      <c r="H283" s="25">
        <v>3.5</v>
      </c>
      <c r="I283" s="25">
        <v>3.4</v>
      </c>
      <c r="J283" s="25"/>
      <c r="K283" s="25"/>
      <c r="L283" s="25"/>
      <c r="M283" s="25"/>
      <c r="N283" s="25"/>
      <c r="O283" s="18" t="s">
        <v>468</v>
      </c>
      <c r="P283" s="23"/>
    </row>
    <row r="284" spans="1:16" ht="43.5" x14ac:dyDescent="0.2">
      <c r="A284" s="56"/>
      <c r="B284" s="11" t="s">
        <v>456</v>
      </c>
      <c r="C284" s="18" t="s">
        <v>531</v>
      </c>
      <c r="D284" s="18" t="s">
        <v>532</v>
      </c>
      <c r="E284" s="18" t="s">
        <v>538</v>
      </c>
      <c r="F284" s="19" t="s">
        <v>539</v>
      </c>
      <c r="G284" s="31" t="s">
        <v>83</v>
      </c>
      <c r="H284" s="25">
        <v>448</v>
      </c>
      <c r="I284" s="25">
        <v>413</v>
      </c>
      <c r="J284" s="25">
        <v>413</v>
      </c>
      <c r="K284" s="25">
        <v>473</v>
      </c>
      <c r="L284" s="25">
        <v>425</v>
      </c>
      <c r="M284" s="25">
        <v>414</v>
      </c>
      <c r="N284" s="25"/>
      <c r="O284" s="18" t="s">
        <v>540</v>
      </c>
      <c r="P284" s="23"/>
    </row>
    <row r="285" spans="1:16" ht="43.5" x14ac:dyDescent="0.2">
      <c r="A285" s="56"/>
      <c r="B285" s="11" t="s">
        <v>456</v>
      </c>
      <c r="C285" s="18" t="s">
        <v>531</v>
      </c>
      <c r="D285" s="18" t="s">
        <v>532</v>
      </c>
      <c r="E285" s="18" t="s">
        <v>538</v>
      </c>
      <c r="F285" s="19" t="s">
        <v>539</v>
      </c>
      <c r="G285" s="31" t="s">
        <v>83</v>
      </c>
      <c r="H285" s="25">
        <v>448</v>
      </c>
      <c r="I285" s="25">
        <v>413</v>
      </c>
      <c r="J285" s="25">
        <v>413</v>
      </c>
      <c r="K285" s="25"/>
      <c r="L285" s="25">
        <v>425</v>
      </c>
      <c r="M285" s="25">
        <v>414</v>
      </c>
      <c r="N285" s="25"/>
      <c r="O285" s="18" t="s">
        <v>541</v>
      </c>
      <c r="P285" s="23"/>
    </row>
    <row r="286" spans="1:16" ht="43.5" x14ac:dyDescent="0.2">
      <c r="A286" s="56"/>
      <c r="B286" s="11" t="s">
        <v>456</v>
      </c>
      <c r="C286" s="18" t="s">
        <v>531</v>
      </c>
      <c r="D286" s="18" t="s">
        <v>532</v>
      </c>
      <c r="E286" s="18" t="s">
        <v>538</v>
      </c>
      <c r="F286" s="19" t="s">
        <v>542</v>
      </c>
      <c r="G286" s="31" t="s">
        <v>543</v>
      </c>
      <c r="H286" s="25">
        <v>50</v>
      </c>
      <c r="I286" s="25">
        <v>50</v>
      </c>
      <c r="J286" s="25">
        <v>50</v>
      </c>
      <c r="K286" s="25">
        <v>50</v>
      </c>
      <c r="L286" s="25">
        <v>50</v>
      </c>
      <c r="M286" s="25"/>
      <c r="N286" s="25"/>
      <c r="O286" s="18" t="s">
        <v>544</v>
      </c>
      <c r="P286" s="23"/>
    </row>
    <row r="287" spans="1:16" ht="43.5" x14ac:dyDescent="0.2">
      <c r="A287" s="56"/>
      <c r="B287" s="11" t="s">
        <v>456</v>
      </c>
      <c r="C287" s="18" t="s">
        <v>531</v>
      </c>
      <c r="D287" s="18" t="s">
        <v>532</v>
      </c>
      <c r="E287" s="18" t="s">
        <v>538</v>
      </c>
      <c r="F287" s="19" t="s">
        <v>545</v>
      </c>
      <c r="G287" s="31" t="s">
        <v>83</v>
      </c>
      <c r="H287" s="25">
        <v>2</v>
      </c>
      <c r="I287" s="25">
        <v>2</v>
      </c>
      <c r="J287" s="25">
        <v>2</v>
      </c>
      <c r="K287" s="25">
        <v>2</v>
      </c>
      <c r="L287" s="25">
        <v>2</v>
      </c>
      <c r="M287" s="25"/>
      <c r="N287" s="25"/>
      <c r="O287" s="18" t="s">
        <v>544</v>
      </c>
      <c r="P287" s="23"/>
    </row>
    <row r="288" spans="1:16" ht="43.5" x14ac:dyDescent="0.2">
      <c r="A288" s="56"/>
      <c r="B288" s="11" t="s">
        <v>456</v>
      </c>
      <c r="C288" s="18" t="s">
        <v>531</v>
      </c>
      <c r="D288" s="18" t="s">
        <v>532</v>
      </c>
      <c r="E288" s="18" t="s">
        <v>538</v>
      </c>
      <c r="F288" s="19" t="s">
        <v>545</v>
      </c>
      <c r="G288" s="31" t="s">
        <v>83</v>
      </c>
      <c r="H288" s="25">
        <v>28</v>
      </c>
      <c r="I288" s="25">
        <v>28</v>
      </c>
      <c r="J288" s="25">
        <v>30</v>
      </c>
      <c r="K288" s="25">
        <v>38</v>
      </c>
      <c r="L288" s="25">
        <v>38</v>
      </c>
      <c r="M288" s="25">
        <v>21</v>
      </c>
      <c r="N288" s="25"/>
      <c r="O288" s="18" t="s">
        <v>155</v>
      </c>
      <c r="P288" s="23"/>
    </row>
    <row r="289" spans="1:16" ht="43.5" x14ac:dyDescent="0.2">
      <c r="A289" s="56"/>
      <c r="B289" s="11" t="s">
        <v>456</v>
      </c>
      <c r="C289" s="18" t="s">
        <v>531</v>
      </c>
      <c r="D289" s="18" t="s">
        <v>546</v>
      </c>
      <c r="E289" s="18" t="s">
        <v>547</v>
      </c>
      <c r="F289" s="26"/>
      <c r="G289" s="27"/>
      <c r="H289" s="28"/>
      <c r="I289" s="28"/>
      <c r="J289" s="28"/>
      <c r="K289" s="28"/>
      <c r="L289" s="28"/>
      <c r="M289" s="28"/>
      <c r="N289" s="28"/>
      <c r="O289" s="29"/>
      <c r="P289" s="30"/>
    </row>
    <row r="290" spans="1:16" ht="43.5" x14ac:dyDescent="0.2">
      <c r="A290" s="56"/>
      <c r="B290" s="11" t="s">
        <v>456</v>
      </c>
      <c r="C290" s="18" t="s">
        <v>531</v>
      </c>
      <c r="D290" s="18" t="s">
        <v>548</v>
      </c>
      <c r="E290" s="18" t="s">
        <v>549</v>
      </c>
      <c r="F290" s="19" t="s">
        <v>550</v>
      </c>
      <c r="G290" s="31" t="s">
        <v>227</v>
      </c>
      <c r="H290" s="25"/>
      <c r="I290" s="25">
        <v>120</v>
      </c>
      <c r="J290" s="25"/>
      <c r="K290" s="25"/>
      <c r="L290" s="25"/>
      <c r="M290" s="25"/>
      <c r="N290" s="25"/>
      <c r="O290" s="18" t="s">
        <v>468</v>
      </c>
      <c r="P290" s="23"/>
    </row>
    <row r="291" spans="1:16" ht="43.5" x14ac:dyDescent="0.2">
      <c r="A291" s="56"/>
      <c r="B291" s="11" t="s">
        <v>456</v>
      </c>
      <c r="C291" s="18" t="s">
        <v>531</v>
      </c>
      <c r="D291" s="18" t="s">
        <v>548</v>
      </c>
      <c r="E291" s="18" t="s">
        <v>549</v>
      </c>
      <c r="F291" s="59" t="s">
        <v>551</v>
      </c>
      <c r="G291" s="60"/>
      <c r="H291" s="25" t="s">
        <v>167</v>
      </c>
      <c r="I291" s="25" t="s">
        <v>167</v>
      </c>
      <c r="J291" s="25" t="s">
        <v>167</v>
      </c>
      <c r="K291" s="25" t="s">
        <v>167</v>
      </c>
      <c r="L291" s="25" t="s">
        <v>167</v>
      </c>
      <c r="M291" s="25" t="s">
        <v>167</v>
      </c>
      <c r="N291" s="25"/>
      <c r="O291" s="61" t="s">
        <v>468</v>
      </c>
      <c r="P291" s="62" t="s">
        <v>469</v>
      </c>
    </row>
    <row r="292" spans="1:16" ht="43.5" x14ac:dyDescent="0.2">
      <c r="A292" s="56"/>
      <c r="B292" s="11" t="s">
        <v>456</v>
      </c>
      <c r="C292" s="18" t="s">
        <v>531</v>
      </c>
      <c r="D292" s="18" t="s">
        <v>548</v>
      </c>
      <c r="E292" s="18" t="s">
        <v>549</v>
      </c>
      <c r="F292" s="59" t="s">
        <v>552</v>
      </c>
      <c r="G292" s="60"/>
      <c r="H292" s="25" t="s">
        <v>167</v>
      </c>
      <c r="I292" s="25" t="s">
        <v>167</v>
      </c>
      <c r="J292" s="25" t="s">
        <v>167</v>
      </c>
      <c r="K292" s="25" t="s">
        <v>167</v>
      </c>
      <c r="L292" s="25" t="s">
        <v>167</v>
      </c>
      <c r="M292" s="25" t="s">
        <v>167</v>
      </c>
      <c r="N292" s="25"/>
      <c r="O292" s="61" t="s">
        <v>468</v>
      </c>
      <c r="P292" s="62" t="s">
        <v>469</v>
      </c>
    </row>
    <row r="293" spans="1:16" ht="43.5" x14ac:dyDescent="0.2">
      <c r="A293" s="56"/>
      <c r="B293" s="11" t="s">
        <v>456</v>
      </c>
      <c r="C293" s="18" t="s">
        <v>531</v>
      </c>
      <c r="D293" s="18" t="s">
        <v>548</v>
      </c>
      <c r="E293" s="18" t="s">
        <v>553</v>
      </c>
      <c r="F293" s="19" t="s">
        <v>554</v>
      </c>
      <c r="G293" s="31" t="s">
        <v>227</v>
      </c>
      <c r="H293" s="25"/>
      <c r="I293" s="25">
        <v>0.1</v>
      </c>
      <c r="J293" s="25"/>
      <c r="K293" s="25"/>
      <c r="L293" s="25"/>
      <c r="M293" s="25"/>
      <c r="N293" s="25"/>
      <c r="O293" s="18" t="s">
        <v>468</v>
      </c>
      <c r="P293" s="23"/>
    </row>
    <row r="294" spans="1:16" ht="43.5" x14ac:dyDescent="0.2">
      <c r="A294" s="56"/>
      <c r="B294" s="11" t="s">
        <v>456</v>
      </c>
      <c r="C294" s="18" t="s">
        <v>531</v>
      </c>
      <c r="D294" s="18" t="s">
        <v>548</v>
      </c>
      <c r="E294" s="18" t="s">
        <v>553</v>
      </c>
      <c r="F294" s="19" t="s">
        <v>555</v>
      </c>
      <c r="G294" s="31" t="s">
        <v>227</v>
      </c>
      <c r="H294" s="25"/>
      <c r="I294" s="25">
        <v>1.5</v>
      </c>
      <c r="J294" s="25"/>
      <c r="K294" s="25"/>
      <c r="L294" s="25"/>
      <c r="M294" s="25"/>
      <c r="N294" s="25"/>
      <c r="O294" s="18" t="s">
        <v>468</v>
      </c>
      <c r="P294" s="23"/>
    </row>
    <row r="295" spans="1:16" ht="43.5" x14ac:dyDescent="0.2">
      <c r="A295" s="56"/>
      <c r="B295" s="11" t="s">
        <v>456</v>
      </c>
      <c r="C295" s="18" t="s">
        <v>531</v>
      </c>
      <c r="D295" s="18" t="s">
        <v>548</v>
      </c>
      <c r="E295" s="18" t="s">
        <v>553</v>
      </c>
      <c r="F295" s="19" t="s">
        <v>556</v>
      </c>
      <c r="G295" s="31" t="s">
        <v>302</v>
      </c>
      <c r="H295" s="25"/>
      <c r="I295" s="25">
        <v>998389</v>
      </c>
      <c r="J295" s="25"/>
      <c r="K295" s="25"/>
      <c r="L295" s="25"/>
      <c r="M295" s="25"/>
      <c r="N295" s="25"/>
      <c r="O295" s="18" t="s">
        <v>468</v>
      </c>
      <c r="P295" s="23" t="s">
        <v>469</v>
      </c>
    </row>
    <row r="296" spans="1:16" ht="43.5" x14ac:dyDescent="0.2">
      <c r="A296" s="56"/>
      <c r="B296" s="11" t="s">
        <v>456</v>
      </c>
      <c r="C296" s="18" t="s">
        <v>531</v>
      </c>
      <c r="D296" s="18" t="s">
        <v>548</v>
      </c>
      <c r="E296" s="18" t="s">
        <v>557</v>
      </c>
      <c r="F296" s="26"/>
      <c r="G296" s="27"/>
      <c r="H296" s="28"/>
      <c r="I296" s="28"/>
      <c r="J296" s="28"/>
      <c r="K296" s="28"/>
      <c r="L296" s="28"/>
      <c r="M296" s="28"/>
      <c r="N296" s="28"/>
      <c r="O296" s="29"/>
      <c r="P296" s="30"/>
    </row>
    <row r="297" spans="1:16" ht="65.25" x14ac:dyDescent="0.2">
      <c r="A297" s="56"/>
      <c r="B297" s="11" t="s">
        <v>456</v>
      </c>
      <c r="C297" s="18" t="s">
        <v>531</v>
      </c>
      <c r="D297" s="18" t="s">
        <v>558</v>
      </c>
      <c r="E297" s="18" t="s">
        <v>559</v>
      </c>
      <c r="F297" s="26" t="s">
        <v>560</v>
      </c>
      <c r="G297" s="27"/>
      <c r="H297" s="28"/>
      <c r="I297" s="28"/>
      <c r="J297" s="28"/>
      <c r="K297" s="28"/>
      <c r="L297" s="28"/>
      <c r="M297" s="28"/>
      <c r="N297" s="28"/>
      <c r="O297" s="29" t="s">
        <v>462</v>
      </c>
      <c r="P297" s="30"/>
    </row>
    <row r="298" spans="1:16" ht="65.25" x14ac:dyDescent="0.2">
      <c r="A298" s="56"/>
      <c r="B298" s="11" t="s">
        <v>456</v>
      </c>
      <c r="C298" s="18" t="s">
        <v>531</v>
      </c>
      <c r="D298" s="18" t="s">
        <v>558</v>
      </c>
      <c r="E298" s="18" t="s">
        <v>559</v>
      </c>
      <c r="F298" s="19" t="s">
        <v>561</v>
      </c>
      <c r="G298" s="63"/>
      <c r="H298" s="25"/>
      <c r="I298" s="25"/>
      <c r="J298" s="28" t="s">
        <v>562</v>
      </c>
      <c r="K298" s="25" t="s">
        <v>17</v>
      </c>
      <c r="L298" s="25"/>
      <c r="M298" s="25"/>
      <c r="N298" s="25"/>
      <c r="O298" s="18" t="s">
        <v>462</v>
      </c>
      <c r="P298" s="23" t="s">
        <v>563</v>
      </c>
    </row>
    <row r="299" spans="1:16" ht="65.25" x14ac:dyDescent="0.2">
      <c r="A299" s="56"/>
      <c r="B299" s="11" t="s">
        <v>456</v>
      </c>
      <c r="C299" s="18" t="s">
        <v>531</v>
      </c>
      <c r="D299" s="18" t="s">
        <v>558</v>
      </c>
      <c r="E299" s="18" t="s">
        <v>559</v>
      </c>
      <c r="F299" s="19" t="s">
        <v>564</v>
      </c>
      <c r="G299" s="31" t="s">
        <v>302</v>
      </c>
      <c r="H299" s="25">
        <v>11</v>
      </c>
      <c r="I299" s="25">
        <v>11</v>
      </c>
      <c r="J299" s="25">
        <v>11</v>
      </c>
      <c r="K299" s="25">
        <v>11</v>
      </c>
      <c r="L299" s="25">
        <v>10</v>
      </c>
      <c r="M299" s="25">
        <v>10</v>
      </c>
      <c r="N299" s="25"/>
      <c r="O299" s="18" t="s">
        <v>462</v>
      </c>
      <c r="P299" s="23" t="s">
        <v>563</v>
      </c>
    </row>
    <row r="300" spans="1:16" ht="65.25" x14ac:dyDescent="0.2">
      <c r="A300" s="56"/>
      <c r="B300" s="11" t="s">
        <v>456</v>
      </c>
      <c r="C300" s="18" t="s">
        <v>531</v>
      </c>
      <c r="D300" s="18" t="s">
        <v>558</v>
      </c>
      <c r="E300" s="18" t="s">
        <v>559</v>
      </c>
      <c r="F300" s="19" t="s">
        <v>565</v>
      </c>
      <c r="G300" s="31" t="s">
        <v>302</v>
      </c>
      <c r="H300" s="25">
        <v>12</v>
      </c>
      <c r="I300" s="25">
        <v>12</v>
      </c>
      <c r="J300" s="25">
        <v>12</v>
      </c>
      <c r="K300" s="25">
        <v>12</v>
      </c>
      <c r="L300" s="25">
        <v>10</v>
      </c>
      <c r="M300" s="25">
        <v>10</v>
      </c>
      <c r="N300" s="25"/>
      <c r="O300" s="18" t="s">
        <v>462</v>
      </c>
      <c r="P300" s="23" t="s">
        <v>563</v>
      </c>
    </row>
    <row r="301" spans="1:16" ht="65.25" x14ac:dyDescent="0.2">
      <c r="A301" s="56"/>
      <c r="B301" s="11" t="s">
        <v>456</v>
      </c>
      <c r="C301" s="18" t="s">
        <v>531</v>
      </c>
      <c r="D301" s="18" t="s">
        <v>558</v>
      </c>
      <c r="E301" s="18" t="s">
        <v>559</v>
      </c>
      <c r="F301" s="19" t="s">
        <v>566</v>
      </c>
      <c r="G301" s="31" t="s">
        <v>302</v>
      </c>
      <c r="H301" s="25">
        <v>23</v>
      </c>
      <c r="I301" s="25">
        <v>23</v>
      </c>
      <c r="J301" s="25">
        <v>23</v>
      </c>
      <c r="K301" s="25">
        <v>23</v>
      </c>
      <c r="L301" s="25">
        <v>34</v>
      </c>
      <c r="M301" s="25">
        <v>34</v>
      </c>
      <c r="N301" s="25"/>
      <c r="O301" s="18" t="s">
        <v>462</v>
      </c>
      <c r="P301" s="23" t="s">
        <v>563</v>
      </c>
    </row>
    <row r="302" spans="1:16" ht="43.5" x14ac:dyDescent="0.2">
      <c r="A302" s="56"/>
      <c r="B302" s="11" t="s">
        <v>456</v>
      </c>
      <c r="C302" s="18" t="s">
        <v>531</v>
      </c>
      <c r="D302" s="18" t="s">
        <v>567</v>
      </c>
      <c r="E302" s="18" t="s">
        <v>568</v>
      </c>
      <c r="F302" s="19" t="s">
        <v>569</v>
      </c>
      <c r="G302" s="31" t="s">
        <v>570</v>
      </c>
      <c r="H302" s="25">
        <v>3611</v>
      </c>
      <c r="I302" s="25">
        <v>3690</v>
      </c>
      <c r="J302" s="25"/>
      <c r="K302" s="25"/>
      <c r="L302" s="25"/>
      <c r="M302" s="25"/>
      <c r="N302" s="25"/>
      <c r="O302" s="18" t="s">
        <v>468</v>
      </c>
      <c r="P302" s="23"/>
    </row>
    <row r="303" spans="1:16" ht="65.25" x14ac:dyDescent="0.2">
      <c r="A303" s="56"/>
      <c r="B303" s="11" t="s">
        <v>456</v>
      </c>
      <c r="C303" s="18" t="s">
        <v>531</v>
      </c>
      <c r="D303" s="18" t="s">
        <v>571</v>
      </c>
      <c r="E303" s="18" t="s">
        <v>572</v>
      </c>
      <c r="F303" s="19" t="s">
        <v>573</v>
      </c>
      <c r="G303" s="31" t="s">
        <v>574</v>
      </c>
      <c r="H303" s="25">
        <v>1</v>
      </c>
      <c r="I303" s="25">
        <v>1</v>
      </c>
      <c r="J303" s="25">
        <v>1</v>
      </c>
      <c r="K303" s="25">
        <v>1</v>
      </c>
      <c r="L303" s="25">
        <v>1</v>
      </c>
      <c r="M303" s="25">
        <v>1</v>
      </c>
      <c r="N303" s="25"/>
      <c r="O303" s="18" t="s">
        <v>488</v>
      </c>
      <c r="P303" s="23"/>
    </row>
    <row r="304" spans="1:16" ht="65.25" x14ac:dyDescent="0.2">
      <c r="A304" s="56"/>
      <c r="B304" s="11" t="s">
        <v>456</v>
      </c>
      <c r="C304" s="18" t="s">
        <v>531</v>
      </c>
      <c r="D304" s="18" t="s">
        <v>571</v>
      </c>
      <c r="E304" s="18" t="s">
        <v>572</v>
      </c>
      <c r="F304" s="19" t="s">
        <v>575</v>
      </c>
      <c r="G304" s="31" t="s">
        <v>576</v>
      </c>
      <c r="H304" s="25">
        <v>120</v>
      </c>
      <c r="I304" s="25">
        <v>120</v>
      </c>
      <c r="J304" s="25">
        <v>120</v>
      </c>
      <c r="K304" s="25">
        <v>120</v>
      </c>
      <c r="L304" s="25">
        <v>120</v>
      </c>
      <c r="M304" s="25"/>
      <c r="N304" s="25"/>
      <c r="O304" s="18" t="s">
        <v>544</v>
      </c>
      <c r="P304" s="23"/>
    </row>
    <row r="305" spans="1:16" ht="43.5" x14ac:dyDescent="0.2">
      <c r="A305" s="56"/>
      <c r="B305" s="11" t="s">
        <v>456</v>
      </c>
      <c r="C305" s="18" t="s">
        <v>577</v>
      </c>
      <c r="D305" s="18" t="s">
        <v>578</v>
      </c>
      <c r="E305" s="18" t="s">
        <v>579</v>
      </c>
      <c r="F305" s="19" t="s">
        <v>580</v>
      </c>
      <c r="G305" s="31" t="s">
        <v>42</v>
      </c>
      <c r="H305" s="25" t="s">
        <v>17</v>
      </c>
      <c r="I305" s="25">
        <v>2989949</v>
      </c>
      <c r="J305" s="25">
        <v>4039624</v>
      </c>
      <c r="K305" s="25" t="s">
        <v>17</v>
      </c>
      <c r="L305" s="25"/>
      <c r="M305" s="25"/>
      <c r="N305" s="25"/>
      <c r="O305" s="18" t="s">
        <v>155</v>
      </c>
      <c r="P305" s="23"/>
    </row>
    <row r="306" spans="1:16" ht="65.25" x14ac:dyDescent="0.2">
      <c r="A306" s="56"/>
      <c r="B306" s="11" t="s">
        <v>456</v>
      </c>
      <c r="C306" s="18" t="s">
        <v>577</v>
      </c>
      <c r="D306" s="18" t="s">
        <v>578</v>
      </c>
      <c r="E306" s="18" t="s">
        <v>579</v>
      </c>
      <c r="F306" s="59" t="s">
        <v>581</v>
      </c>
      <c r="G306" s="60" t="s">
        <v>582</v>
      </c>
      <c r="H306" s="25"/>
      <c r="I306" s="25"/>
      <c r="J306" s="25"/>
      <c r="K306" s="25"/>
      <c r="L306" s="25"/>
      <c r="M306" s="25"/>
      <c r="N306" s="25"/>
      <c r="O306" s="61" t="s">
        <v>583</v>
      </c>
      <c r="P306" s="62" t="s">
        <v>584</v>
      </c>
    </row>
    <row r="307" spans="1:16" ht="43.5" x14ac:dyDescent="0.2">
      <c r="A307" s="56"/>
      <c r="B307" s="11" t="s">
        <v>456</v>
      </c>
      <c r="C307" s="18" t="s">
        <v>577</v>
      </c>
      <c r="D307" s="18" t="s">
        <v>578</v>
      </c>
      <c r="E307" s="18" t="s">
        <v>579</v>
      </c>
      <c r="F307" s="19" t="s">
        <v>585</v>
      </c>
      <c r="G307" s="31" t="s">
        <v>586</v>
      </c>
      <c r="H307" s="25">
        <v>13.55</v>
      </c>
      <c r="I307" s="25">
        <v>22.79</v>
      </c>
      <c r="J307" s="25">
        <v>22.79</v>
      </c>
      <c r="K307" s="25">
        <v>322.79000000000002</v>
      </c>
      <c r="L307" s="25">
        <v>22.79</v>
      </c>
      <c r="M307" s="25">
        <v>22.79</v>
      </c>
      <c r="N307" s="25"/>
      <c r="O307" s="18" t="s">
        <v>165</v>
      </c>
      <c r="P307" s="23"/>
    </row>
    <row r="308" spans="1:16" ht="43.5" x14ac:dyDescent="0.2">
      <c r="A308" s="56"/>
      <c r="B308" s="11" t="s">
        <v>456</v>
      </c>
      <c r="C308" s="18" t="s">
        <v>577</v>
      </c>
      <c r="D308" s="18" t="s">
        <v>578</v>
      </c>
      <c r="E308" s="18" t="s">
        <v>579</v>
      </c>
      <c r="F308" s="19" t="s">
        <v>587</v>
      </c>
      <c r="G308" s="31" t="s">
        <v>586</v>
      </c>
      <c r="H308" s="25">
        <v>30.67</v>
      </c>
      <c r="I308" s="25">
        <v>30.67</v>
      </c>
      <c r="J308" s="25">
        <v>32.28</v>
      </c>
      <c r="K308" s="25">
        <v>32.28</v>
      </c>
      <c r="L308" s="25">
        <v>33.229999999999997</v>
      </c>
      <c r="M308" s="25">
        <v>33.229999999999997</v>
      </c>
      <c r="N308" s="25"/>
      <c r="O308" s="18" t="s">
        <v>165</v>
      </c>
      <c r="P308" s="23"/>
    </row>
    <row r="309" spans="1:16" ht="43.5" x14ac:dyDescent="0.2">
      <c r="A309" s="56"/>
      <c r="B309" s="11" t="s">
        <v>456</v>
      </c>
      <c r="C309" s="18" t="s">
        <v>577</v>
      </c>
      <c r="D309" s="18" t="s">
        <v>578</v>
      </c>
      <c r="E309" s="18" t="s">
        <v>579</v>
      </c>
      <c r="F309" s="19" t="s">
        <v>588</v>
      </c>
      <c r="G309" s="31" t="s">
        <v>586</v>
      </c>
      <c r="H309" s="25"/>
      <c r="I309" s="25">
        <v>75</v>
      </c>
      <c r="J309" s="25" t="s">
        <v>17</v>
      </c>
      <c r="K309" s="25" t="s">
        <v>17</v>
      </c>
      <c r="L309" s="25" t="s">
        <v>17</v>
      </c>
      <c r="M309" s="25" t="s">
        <v>17</v>
      </c>
      <c r="N309" s="25"/>
      <c r="O309" s="18" t="s">
        <v>165</v>
      </c>
      <c r="P309" s="23" t="s">
        <v>589</v>
      </c>
    </row>
    <row r="310" spans="1:16" ht="65.25" x14ac:dyDescent="0.2">
      <c r="A310" s="56"/>
      <c r="B310" s="11" t="s">
        <v>456</v>
      </c>
      <c r="C310" s="18" t="s">
        <v>577</v>
      </c>
      <c r="D310" s="18" t="s">
        <v>578</v>
      </c>
      <c r="E310" s="18" t="s">
        <v>579</v>
      </c>
      <c r="F310" s="59" t="s">
        <v>590</v>
      </c>
      <c r="G310" s="60"/>
      <c r="H310" s="25" t="s">
        <v>167</v>
      </c>
      <c r="I310" s="25" t="s">
        <v>167</v>
      </c>
      <c r="J310" s="25" t="s">
        <v>167</v>
      </c>
      <c r="K310" s="25" t="s">
        <v>167</v>
      </c>
      <c r="L310" s="25" t="s">
        <v>167</v>
      </c>
      <c r="M310" s="25" t="s">
        <v>167</v>
      </c>
      <c r="N310" s="25" t="s">
        <v>167</v>
      </c>
      <c r="O310" s="61" t="s">
        <v>591</v>
      </c>
      <c r="P310" s="62" t="s">
        <v>469</v>
      </c>
    </row>
    <row r="311" spans="1:16" ht="43.5" x14ac:dyDescent="0.2">
      <c r="A311" s="56"/>
      <c r="B311" s="11" t="s">
        <v>456</v>
      </c>
      <c r="C311" s="18" t="s">
        <v>577</v>
      </c>
      <c r="D311" s="18" t="s">
        <v>578</v>
      </c>
      <c r="E311" s="18" t="s">
        <v>579</v>
      </c>
      <c r="F311" s="19" t="s">
        <v>592</v>
      </c>
      <c r="G311" s="31" t="s">
        <v>42</v>
      </c>
      <c r="H311" s="28" t="s">
        <v>173</v>
      </c>
      <c r="I311" s="25">
        <v>671246</v>
      </c>
      <c r="J311" s="25">
        <v>966251</v>
      </c>
      <c r="K311" s="25" t="s">
        <v>17</v>
      </c>
      <c r="L311" s="25"/>
      <c r="M311" s="25"/>
      <c r="N311" s="25"/>
      <c r="O311" s="18" t="s">
        <v>155</v>
      </c>
      <c r="P311" s="23"/>
    </row>
    <row r="312" spans="1:16" ht="43.5" x14ac:dyDescent="0.2">
      <c r="A312" s="56"/>
      <c r="B312" s="11" t="s">
        <v>456</v>
      </c>
      <c r="C312" s="18" t="s">
        <v>577</v>
      </c>
      <c r="D312" s="18" t="s">
        <v>578</v>
      </c>
      <c r="E312" s="18" t="s">
        <v>579</v>
      </c>
      <c r="F312" s="19" t="s">
        <v>593</v>
      </c>
      <c r="G312" s="31" t="s">
        <v>42</v>
      </c>
      <c r="H312" s="25"/>
      <c r="I312" s="25"/>
      <c r="J312" s="25">
        <v>854351</v>
      </c>
      <c r="K312" s="25"/>
      <c r="L312" s="25"/>
      <c r="M312" s="25"/>
      <c r="N312" s="25"/>
      <c r="O312" s="18" t="s">
        <v>155</v>
      </c>
      <c r="P312" s="23"/>
    </row>
    <row r="313" spans="1:16" ht="43.5" x14ac:dyDescent="0.2">
      <c r="A313" s="56"/>
      <c r="B313" s="11" t="s">
        <v>456</v>
      </c>
      <c r="C313" s="18" t="s">
        <v>577</v>
      </c>
      <c r="D313" s="18" t="s">
        <v>578</v>
      </c>
      <c r="E313" s="18" t="s">
        <v>579</v>
      </c>
      <c r="F313" s="19" t="s">
        <v>594</v>
      </c>
      <c r="G313" s="31" t="s">
        <v>42</v>
      </c>
      <c r="H313" s="25"/>
      <c r="I313" s="25"/>
      <c r="J313" s="25">
        <v>1119000</v>
      </c>
      <c r="K313" s="25"/>
      <c r="L313" s="25"/>
      <c r="M313" s="25"/>
      <c r="N313" s="25"/>
      <c r="O313" s="18" t="s">
        <v>155</v>
      </c>
      <c r="P313" s="23"/>
    </row>
    <row r="314" spans="1:16" ht="43.5" x14ac:dyDescent="0.2">
      <c r="A314" s="56"/>
      <c r="B314" s="11" t="s">
        <v>456</v>
      </c>
      <c r="C314" s="18" t="s">
        <v>577</v>
      </c>
      <c r="D314" s="18" t="s">
        <v>578</v>
      </c>
      <c r="E314" s="18" t="s">
        <v>595</v>
      </c>
      <c r="F314" s="19" t="s">
        <v>596</v>
      </c>
      <c r="G314" s="31" t="s">
        <v>83</v>
      </c>
      <c r="H314" s="25">
        <v>6</v>
      </c>
      <c r="I314" s="25">
        <v>6</v>
      </c>
      <c r="J314" s="25">
        <v>6</v>
      </c>
      <c r="K314" s="25" t="s">
        <v>17</v>
      </c>
      <c r="L314" s="25"/>
      <c r="M314" s="25"/>
      <c r="N314" s="25"/>
      <c r="O314" s="18" t="s">
        <v>155</v>
      </c>
      <c r="P314" s="23"/>
    </row>
    <row r="315" spans="1:16" ht="43.5" x14ac:dyDescent="0.2">
      <c r="A315" s="56"/>
      <c r="B315" s="11" t="s">
        <v>456</v>
      </c>
      <c r="C315" s="18" t="s">
        <v>577</v>
      </c>
      <c r="D315" s="18" t="s">
        <v>597</v>
      </c>
      <c r="E315" s="18" t="s">
        <v>598</v>
      </c>
      <c r="F315" s="19" t="s">
        <v>599</v>
      </c>
      <c r="G315" s="31" t="s">
        <v>600</v>
      </c>
      <c r="H315" s="25">
        <v>2850450</v>
      </c>
      <c r="I315" s="25">
        <v>701166.2</v>
      </c>
      <c r="J315" s="25">
        <v>771252.82</v>
      </c>
      <c r="K315" s="25" t="s">
        <v>17</v>
      </c>
      <c r="L315" s="25"/>
      <c r="M315" s="25"/>
      <c r="N315" s="25"/>
      <c r="O315" s="18" t="s">
        <v>155</v>
      </c>
      <c r="P315" s="23"/>
    </row>
    <row r="316" spans="1:16" ht="43.5" x14ac:dyDescent="0.2">
      <c r="A316" s="56"/>
      <c r="B316" s="11" t="s">
        <v>456</v>
      </c>
      <c r="C316" s="18" t="s">
        <v>577</v>
      </c>
      <c r="D316" s="18" t="s">
        <v>597</v>
      </c>
      <c r="E316" s="18" t="s">
        <v>598</v>
      </c>
      <c r="F316" s="19" t="s">
        <v>601</v>
      </c>
      <c r="G316" s="31" t="s">
        <v>83</v>
      </c>
      <c r="H316" s="25">
        <v>16</v>
      </c>
      <c r="I316" s="25">
        <v>16</v>
      </c>
      <c r="J316" s="25">
        <v>16</v>
      </c>
      <c r="K316" s="25">
        <v>17</v>
      </c>
      <c r="L316" s="25">
        <v>16</v>
      </c>
      <c r="M316" s="25">
        <v>17</v>
      </c>
      <c r="N316" s="25"/>
      <c r="O316" s="18" t="s">
        <v>155</v>
      </c>
      <c r="P316" s="23"/>
    </row>
    <row r="317" spans="1:16" ht="43.5" x14ac:dyDescent="0.2">
      <c r="A317" s="56"/>
      <c r="B317" s="11" t="s">
        <v>456</v>
      </c>
      <c r="C317" s="18" t="s">
        <v>577</v>
      </c>
      <c r="D317" s="18" t="s">
        <v>597</v>
      </c>
      <c r="E317" s="18" t="s">
        <v>598</v>
      </c>
      <c r="F317" s="19" t="s">
        <v>602</v>
      </c>
      <c r="G317" s="31" t="s">
        <v>83</v>
      </c>
      <c r="H317" s="25">
        <v>15</v>
      </c>
      <c r="I317" s="25">
        <v>15</v>
      </c>
      <c r="J317" s="25">
        <v>15</v>
      </c>
      <c r="K317" s="25">
        <v>29</v>
      </c>
      <c r="L317" s="25">
        <v>16</v>
      </c>
      <c r="M317" s="25">
        <v>21</v>
      </c>
      <c r="N317" s="25"/>
      <c r="O317" s="18" t="s">
        <v>155</v>
      </c>
      <c r="P317" s="23"/>
    </row>
    <row r="318" spans="1:16" ht="43.5" x14ac:dyDescent="0.2">
      <c r="A318" s="56"/>
      <c r="B318" s="11" t="s">
        <v>456</v>
      </c>
      <c r="C318" s="18" t="s">
        <v>577</v>
      </c>
      <c r="D318" s="18" t="s">
        <v>597</v>
      </c>
      <c r="E318" s="18" t="s">
        <v>598</v>
      </c>
      <c r="F318" s="19" t="s">
        <v>603</v>
      </c>
      <c r="G318" s="31" t="s">
        <v>600</v>
      </c>
      <c r="H318" s="25">
        <v>1830450</v>
      </c>
      <c r="I318" s="25">
        <v>819749.4</v>
      </c>
      <c r="J318" s="25">
        <v>901724.14</v>
      </c>
      <c r="K318" s="25" t="s">
        <v>17</v>
      </c>
      <c r="L318" s="25"/>
      <c r="M318" s="25"/>
      <c r="N318" s="25"/>
      <c r="O318" s="18" t="s">
        <v>155</v>
      </c>
      <c r="P318" s="23"/>
    </row>
    <row r="319" spans="1:16" ht="65.25" x14ac:dyDescent="0.2">
      <c r="A319" s="56"/>
      <c r="B319" s="11" t="s">
        <v>456</v>
      </c>
      <c r="C319" s="18" t="s">
        <v>604</v>
      </c>
      <c r="D319" s="18" t="s">
        <v>605</v>
      </c>
      <c r="E319" s="18" t="s">
        <v>606</v>
      </c>
      <c r="F319" s="26" t="s">
        <v>607</v>
      </c>
      <c r="G319" s="27"/>
      <c r="H319" s="28"/>
      <c r="I319" s="28"/>
      <c r="J319" s="28"/>
      <c r="K319" s="28"/>
      <c r="L319" s="28"/>
      <c r="M319" s="28"/>
      <c r="N319" s="28"/>
      <c r="O319" s="29" t="s">
        <v>608</v>
      </c>
      <c r="P319" s="30"/>
    </row>
    <row r="320" spans="1:16" ht="65.25" x14ac:dyDescent="0.2">
      <c r="A320" s="56"/>
      <c r="B320" s="11" t="s">
        <v>456</v>
      </c>
      <c r="C320" s="18" t="s">
        <v>604</v>
      </c>
      <c r="D320" s="18" t="s">
        <v>605</v>
      </c>
      <c r="E320" s="18" t="s">
        <v>606</v>
      </c>
      <c r="F320" s="19" t="s">
        <v>609</v>
      </c>
      <c r="G320" s="31" t="s">
        <v>42</v>
      </c>
      <c r="H320" s="25" t="s">
        <v>610</v>
      </c>
      <c r="I320" s="25" t="s">
        <v>610</v>
      </c>
      <c r="J320" s="25" t="s">
        <v>610</v>
      </c>
      <c r="K320" s="25" t="s">
        <v>611</v>
      </c>
      <c r="L320" s="25" t="s">
        <v>611</v>
      </c>
      <c r="M320" s="25" t="s">
        <v>611</v>
      </c>
      <c r="N320" s="25"/>
      <c r="O320" s="18" t="s">
        <v>466</v>
      </c>
      <c r="P320" s="23"/>
    </row>
    <row r="321" spans="1:16" ht="65.25" x14ac:dyDescent="0.2">
      <c r="A321" s="56"/>
      <c r="B321" s="11" t="s">
        <v>456</v>
      </c>
      <c r="C321" s="18" t="s">
        <v>604</v>
      </c>
      <c r="D321" s="18" t="s">
        <v>605</v>
      </c>
      <c r="E321" s="18" t="s">
        <v>606</v>
      </c>
      <c r="F321" s="19" t="s">
        <v>609</v>
      </c>
      <c r="G321" s="31" t="s">
        <v>42</v>
      </c>
      <c r="H321" s="25" t="s">
        <v>610</v>
      </c>
      <c r="I321" s="25"/>
      <c r="J321" s="25"/>
      <c r="K321" s="25"/>
      <c r="L321" s="25"/>
      <c r="M321" s="25"/>
      <c r="N321" s="25"/>
      <c r="O321" s="18" t="s">
        <v>541</v>
      </c>
      <c r="P321" s="23"/>
    </row>
    <row r="322" spans="1:16" ht="65.25" x14ac:dyDescent="0.2">
      <c r="A322" s="56"/>
      <c r="B322" s="11" t="s">
        <v>456</v>
      </c>
      <c r="C322" s="18" t="s">
        <v>612</v>
      </c>
      <c r="D322" s="18" t="s">
        <v>613</v>
      </c>
      <c r="E322" s="18" t="s">
        <v>614</v>
      </c>
      <c r="F322" s="26" t="s">
        <v>615</v>
      </c>
      <c r="G322" s="27"/>
      <c r="H322" s="28"/>
      <c r="I322" s="28"/>
      <c r="J322" s="28"/>
      <c r="K322" s="28"/>
      <c r="L322" s="28"/>
      <c r="M322" s="28"/>
      <c r="N322" s="28"/>
      <c r="O322" s="29" t="s">
        <v>466</v>
      </c>
      <c r="P322" s="30"/>
    </row>
    <row r="323" spans="1:16" ht="43.5" x14ac:dyDescent="0.2">
      <c r="A323" s="56"/>
      <c r="B323" s="11" t="s">
        <v>456</v>
      </c>
      <c r="C323" s="18" t="s">
        <v>612</v>
      </c>
      <c r="D323" s="18" t="s">
        <v>613</v>
      </c>
      <c r="E323" s="18" t="s">
        <v>614</v>
      </c>
      <c r="F323" s="19" t="s">
        <v>616</v>
      </c>
      <c r="G323" s="31" t="s">
        <v>302</v>
      </c>
      <c r="H323" s="25">
        <v>4.79</v>
      </c>
      <c r="I323" s="25">
        <v>4.5</v>
      </c>
      <c r="J323" s="25">
        <v>5.72</v>
      </c>
      <c r="K323" s="25">
        <v>4.34</v>
      </c>
      <c r="L323" s="25">
        <v>3.35</v>
      </c>
      <c r="M323" s="25">
        <v>3.09</v>
      </c>
      <c r="N323" s="25"/>
      <c r="O323" s="18" t="s">
        <v>466</v>
      </c>
      <c r="P323" s="23"/>
    </row>
    <row r="324" spans="1:16" ht="43.5" x14ac:dyDescent="0.2">
      <c r="A324" s="56"/>
      <c r="B324" s="11" t="s">
        <v>456</v>
      </c>
      <c r="C324" s="18" t="s">
        <v>612</v>
      </c>
      <c r="D324" s="18" t="s">
        <v>613</v>
      </c>
      <c r="E324" s="18" t="s">
        <v>614</v>
      </c>
      <c r="F324" s="19" t="s">
        <v>617</v>
      </c>
      <c r="G324" s="31" t="s">
        <v>302</v>
      </c>
      <c r="H324" s="25">
        <v>27.02</v>
      </c>
      <c r="I324" s="25">
        <v>24.79</v>
      </c>
      <c r="J324" s="25">
        <v>30.53</v>
      </c>
      <c r="K324" s="25">
        <v>24.15</v>
      </c>
      <c r="L324" s="25">
        <v>18.190000000000001</v>
      </c>
      <c r="M324" s="25">
        <v>17.12</v>
      </c>
      <c r="N324" s="25"/>
      <c r="O324" s="18" t="s">
        <v>466</v>
      </c>
      <c r="P324" s="23"/>
    </row>
    <row r="325" spans="1:16" ht="43.5" x14ac:dyDescent="0.2">
      <c r="A325" s="56"/>
      <c r="B325" s="11" t="s">
        <v>456</v>
      </c>
      <c r="C325" s="18" t="s">
        <v>612</v>
      </c>
      <c r="D325" s="18" t="s">
        <v>618</v>
      </c>
      <c r="E325" s="18" t="s">
        <v>619</v>
      </c>
      <c r="F325" s="19" t="s">
        <v>620</v>
      </c>
      <c r="G325" s="31" t="s">
        <v>476</v>
      </c>
      <c r="H325" s="25" t="s">
        <v>17</v>
      </c>
      <c r="I325" s="25">
        <v>4.2</v>
      </c>
      <c r="J325" s="25"/>
      <c r="K325" s="25"/>
      <c r="L325" s="25"/>
      <c r="M325" s="25">
        <v>4</v>
      </c>
      <c r="N325" s="25"/>
      <c r="O325" s="18" t="s">
        <v>540</v>
      </c>
      <c r="P325" s="23" t="s">
        <v>621</v>
      </c>
    </row>
    <row r="326" spans="1:16" ht="43.5" x14ac:dyDescent="0.2">
      <c r="A326" s="56"/>
      <c r="B326" s="11" t="s">
        <v>456</v>
      </c>
      <c r="C326" s="18" t="s">
        <v>612</v>
      </c>
      <c r="D326" s="18" t="s">
        <v>618</v>
      </c>
      <c r="E326" s="18" t="s">
        <v>619</v>
      </c>
      <c r="F326" s="19" t="s">
        <v>622</v>
      </c>
      <c r="G326" s="31" t="s">
        <v>59</v>
      </c>
      <c r="H326" s="25">
        <v>23079</v>
      </c>
      <c r="I326" s="25">
        <v>23079</v>
      </c>
      <c r="J326" s="25"/>
      <c r="K326" s="25"/>
      <c r="L326" s="25"/>
      <c r="M326" s="25"/>
      <c r="N326" s="25"/>
      <c r="O326" s="18" t="s">
        <v>468</v>
      </c>
      <c r="P326" s="23"/>
    </row>
    <row r="327" spans="1:16" ht="43.5" x14ac:dyDescent="0.2">
      <c r="A327" s="56"/>
      <c r="B327" s="11" t="s">
        <v>456</v>
      </c>
      <c r="C327" s="18" t="s">
        <v>612</v>
      </c>
      <c r="D327" s="18" t="s">
        <v>618</v>
      </c>
      <c r="E327" s="18" t="s">
        <v>619</v>
      </c>
      <c r="F327" s="19" t="s">
        <v>623</v>
      </c>
      <c r="G327" s="31" t="s">
        <v>169</v>
      </c>
      <c r="H327" s="25" t="s">
        <v>17</v>
      </c>
      <c r="I327" s="25">
        <v>1211</v>
      </c>
      <c r="J327" s="25"/>
      <c r="K327" s="25"/>
      <c r="L327" s="25"/>
      <c r="M327" s="25"/>
      <c r="N327" s="25"/>
      <c r="O327" s="18" t="s">
        <v>466</v>
      </c>
      <c r="P327" s="23"/>
    </row>
    <row r="328" spans="1:16" ht="43.5" x14ac:dyDescent="0.2">
      <c r="A328" s="56"/>
      <c r="B328" s="11" t="s">
        <v>456</v>
      </c>
      <c r="C328" s="18" t="s">
        <v>612</v>
      </c>
      <c r="D328" s="18" t="s">
        <v>618</v>
      </c>
      <c r="E328" s="18" t="s">
        <v>619</v>
      </c>
      <c r="F328" s="59" t="s">
        <v>623</v>
      </c>
      <c r="G328" s="60"/>
      <c r="H328" s="25" t="s">
        <v>167</v>
      </c>
      <c r="I328" s="25" t="s">
        <v>167</v>
      </c>
      <c r="J328" s="25" t="s">
        <v>167</v>
      </c>
      <c r="K328" s="25" t="s">
        <v>167</v>
      </c>
      <c r="L328" s="25" t="s">
        <v>167</v>
      </c>
      <c r="M328" s="25" t="s">
        <v>167</v>
      </c>
      <c r="N328" s="25"/>
      <c r="O328" s="61" t="s">
        <v>468</v>
      </c>
      <c r="P328" s="62" t="s">
        <v>469</v>
      </c>
    </row>
    <row r="329" spans="1:16" ht="65.25" x14ac:dyDescent="0.2">
      <c r="A329" s="56"/>
      <c r="B329" s="11" t="s">
        <v>624</v>
      </c>
      <c r="C329" s="18" t="s">
        <v>625</v>
      </c>
      <c r="D329" s="18" t="s">
        <v>626</v>
      </c>
      <c r="E329" s="18" t="s">
        <v>627</v>
      </c>
      <c r="F329" s="19" t="s">
        <v>628</v>
      </c>
      <c r="G329" s="31" t="s">
        <v>21</v>
      </c>
      <c r="H329" s="25">
        <v>19</v>
      </c>
      <c r="I329" s="25">
        <v>23</v>
      </c>
      <c r="J329" s="25">
        <v>41</v>
      </c>
      <c r="K329" s="25">
        <v>44</v>
      </c>
      <c r="L329" s="25"/>
      <c r="M329" s="25"/>
      <c r="N329" s="25"/>
      <c r="O329" s="18" t="s">
        <v>629</v>
      </c>
      <c r="P329" s="23" t="s">
        <v>630</v>
      </c>
    </row>
    <row r="330" spans="1:16" ht="65.25" x14ac:dyDescent="0.2">
      <c r="A330" s="56"/>
      <c r="B330" s="11" t="s">
        <v>624</v>
      </c>
      <c r="C330" s="18" t="s">
        <v>625</v>
      </c>
      <c r="D330" s="18" t="s">
        <v>626</v>
      </c>
      <c r="E330" s="18" t="s">
        <v>627</v>
      </c>
      <c r="F330" s="19" t="s">
        <v>628</v>
      </c>
      <c r="G330" s="31" t="s">
        <v>21</v>
      </c>
      <c r="H330" s="25">
        <v>9</v>
      </c>
      <c r="I330" s="25"/>
      <c r="J330" s="25">
        <v>9</v>
      </c>
      <c r="K330" s="25">
        <v>9</v>
      </c>
      <c r="L330" s="25">
        <v>9</v>
      </c>
      <c r="M330" s="25">
        <v>14</v>
      </c>
      <c r="N330" s="25"/>
      <c r="O330" s="18" t="s">
        <v>631</v>
      </c>
      <c r="P330" s="23"/>
    </row>
    <row r="331" spans="1:16" ht="65.25" x14ac:dyDescent="0.2">
      <c r="A331" s="56"/>
      <c r="B331" s="11" t="s">
        <v>624</v>
      </c>
      <c r="C331" s="18" t="s">
        <v>625</v>
      </c>
      <c r="D331" s="18" t="s">
        <v>626</v>
      </c>
      <c r="E331" s="18" t="s">
        <v>627</v>
      </c>
      <c r="F331" s="19" t="s">
        <v>632</v>
      </c>
      <c r="G331" s="31" t="s">
        <v>164</v>
      </c>
      <c r="H331" s="25">
        <v>4</v>
      </c>
      <c r="I331" s="25">
        <v>3</v>
      </c>
      <c r="J331" s="25">
        <v>1</v>
      </c>
      <c r="K331" s="25">
        <v>5379</v>
      </c>
      <c r="L331" s="25"/>
      <c r="M331" s="25"/>
      <c r="N331" s="25"/>
      <c r="O331" s="18" t="s">
        <v>633</v>
      </c>
      <c r="P331" s="23"/>
    </row>
    <row r="332" spans="1:16" ht="65.25" x14ac:dyDescent="0.2">
      <c r="A332" s="56"/>
      <c r="B332" s="11" t="s">
        <v>624</v>
      </c>
      <c r="C332" s="18" t="s">
        <v>625</v>
      </c>
      <c r="D332" s="18" t="s">
        <v>626</v>
      </c>
      <c r="E332" s="18" t="s">
        <v>627</v>
      </c>
      <c r="F332" s="19" t="s">
        <v>634</v>
      </c>
      <c r="G332" s="31" t="s">
        <v>164</v>
      </c>
      <c r="H332" s="25">
        <v>9</v>
      </c>
      <c r="I332" s="25">
        <v>11</v>
      </c>
      <c r="J332" s="25">
        <v>10</v>
      </c>
      <c r="K332" s="25">
        <v>5379</v>
      </c>
      <c r="L332" s="25"/>
      <c r="M332" s="25"/>
      <c r="N332" s="25"/>
      <c r="O332" s="18" t="s">
        <v>629</v>
      </c>
      <c r="P332" s="23"/>
    </row>
    <row r="333" spans="1:16" ht="65.25" x14ac:dyDescent="0.2">
      <c r="A333" s="56"/>
      <c r="B333" s="11" t="s">
        <v>624</v>
      </c>
      <c r="C333" s="18" t="s">
        <v>625</v>
      </c>
      <c r="D333" s="18" t="s">
        <v>626</v>
      </c>
      <c r="E333" s="18" t="s">
        <v>627</v>
      </c>
      <c r="F333" s="19" t="s">
        <v>634</v>
      </c>
      <c r="G333" s="31" t="s">
        <v>164</v>
      </c>
      <c r="H333" s="25">
        <v>48</v>
      </c>
      <c r="I333" s="25"/>
      <c r="J333" s="25" t="s">
        <v>17</v>
      </c>
      <c r="K333" s="25">
        <v>18141862</v>
      </c>
      <c r="L333" s="25"/>
      <c r="M333" s="25"/>
      <c r="N333" s="25"/>
      <c r="O333" s="18" t="s">
        <v>635</v>
      </c>
      <c r="P333" s="23"/>
    </row>
    <row r="334" spans="1:16" ht="65.25" x14ac:dyDescent="0.2">
      <c r="A334" s="56"/>
      <c r="B334" s="11" t="s">
        <v>624</v>
      </c>
      <c r="C334" s="18" t="s">
        <v>625</v>
      </c>
      <c r="D334" s="18" t="s">
        <v>626</v>
      </c>
      <c r="E334" s="18" t="s">
        <v>627</v>
      </c>
      <c r="F334" s="19" t="s">
        <v>634</v>
      </c>
      <c r="G334" s="63"/>
      <c r="H334" s="25"/>
      <c r="I334" s="25"/>
      <c r="J334" s="25"/>
      <c r="K334" s="25">
        <v>9</v>
      </c>
      <c r="L334" s="25">
        <v>2</v>
      </c>
      <c r="M334" s="25">
        <v>2</v>
      </c>
      <c r="N334" s="25"/>
      <c r="O334" s="18" t="s">
        <v>636</v>
      </c>
      <c r="P334" s="23"/>
    </row>
    <row r="335" spans="1:16" ht="65.25" x14ac:dyDescent="0.2">
      <c r="A335" s="56"/>
      <c r="B335" s="11" t="s">
        <v>624</v>
      </c>
      <c r="C335" s="18" t="s">
        <v>625</v>
      </c>
      <c r="D335" s="18" t="s">
        <v>626</v>
      </c>
      <c r="E335" s="18" t="s">
        <v>637</v>
      </c>
      <c r="F335" s="19" t="s">
        <v>638</v>
      </c>
      <c r="G335" s="31" t="s">
        <v>23</v>
      </c>
      <c r="H335" s="25">
        <v>40118</v>
      </c>
      <c r="I335" s="25">
        <v>48167</v>
      </c>
      <c r="J335" s="25">
        <v>45494</v>
      </c>
      <c r="K335" s="25">
        <v>29797</v>
      </c>
      <c r="L335" s="25"/>
      <c r="M335" s="25"/>
      <c r="N335" s="25"/>
      <c r="O335" s="18" t="s">
        <v>629</v>
      </c>
      <c r="P335" s="23"/>
    </row>
    <row r="336" spans="1:16" ht="65.25" x14ac:dyDescent="0.2">
      <c r="A336" s="56"/>
      <c r="B336" s="11" t="s">
        <v>624</v>
      </c>
      <c r="C336" s="18" t="s">
        <v>625</v>
      </c>
      <c r="D336" s="18" t="s">
        <v>626</v>
      </c>
      <c r="E336" s="18" t="s">
        <v>637</v>
      </c>
      <c r="F336" s="19" t="s">
        <v>638</v>
      </c>
      <c r="G336" s="31" t="s">
        <v>23</v>
      </c>
      <c r="H336" s="25">
        <v>17681</v>
      </c>
      <c r="I336" s="25"/>
      <c r="J336" s="25"/>
      <c r="K336" s="25"/>
      <c r="L336" s="25"/>
      <c r="M336" s="25">
        <v>470</v>
      </c>
      <c r="N336" s="25"/>
      <c r="O336" s="18" t="s">
        <v>635</v>
      </c>
      <c r="P336" s="23"/>
    </row>
    <row r="337" spans="1:16" ht="65.25" x14ac:dyDescent="0.2">
      <c r="A337" s="56"/>
      <c r="B337" s="11" t="s">
        <v>624</v>
      </c>
      <c r="C337" s="18" t="s">
        <v>625</v>
      </c>
      <c r="D337" s="18" t="s">
        <v>626</v>
      </c>
      <c r="E337" s="18" t="s">
        <v>637</v>
      </c>
      <c r="F337" s="19" t="s">
        <v>638</v>
      </c>
      <c r="G337" s="31" t="s">
        <v>23</v>
      </c>
      <c r="H337" s="25">
        <v>6706</v>
      </c>
      <c r="I337" s="25" t="s">
        <v>173</v>
      </c>
      <c r="J337" s="25">
        <v>6494</v>
      </c>
      <c r="K337" s="25">
        <v>5379</v>
      </c>
      <c r="L337" s="25">
        <v>5688</v>
      </c>
      <c r="M337" s="25">
        <v>4873</v>
      </c>
      <c r="N337" s="25"/>
      <c r="O337" s="18" t="s">
        <v>631</v>
      </c>
      <c r="P337" s="23"/>
    </row>
    <row r="338" spans="1:16" ht="65.25" x14ac:dyDescent="0.2">
      <c r="A338" s="56"/>
      <c r="B338" s="11" t="s">
        <v>624</v>
      </c>
      <c r="C338" s="18" t="s">
        <v>625</v>
      </c>
      <c r="D338" s="18" t="s">
        <v>626</v>
      </c>
      <c r="E338" s="18" t="s">
        <v>639</v>
      </c>
      <c r="F338" s="19" t="s">
        <v>640</v>
      </c>
      <c r="G338" s="31" t="s">
        <v>302</v>
      </c>
      <c r="H338" s="25">
        <v>4152870</v>
      </c>
      <c r="I338" s="25">
        <v>3599690</v>
      </c>
      <c r="J338" s="25">
        <v>4124000</v>
      </c>
      <c r="K338" s="25">
        <v>12332955</v>
      </c>
      <c r="L338" s="25"/>
      <c r="M338" s="25"/>
      <c r="N338" s="25"/>
      <c r="O338" s="18" t="s">
        <v>629</v>
      </c>
      <c r="P338" s="23"/>
    </row>
    <row r="339" spans="1:16" ht="65.25" x14ac:dyDescent="0.2">
      <c r="A339" s="56"/>
      <c r="B339" s="11" t="s">
        <v>624</v>
      </c>
      <c r="C339" s="18" t="s">
        <v>625</v>
      </c>
      <c r="D339" s="18" t="s">
        <v>626</v>
      </c>
      <c r="E339" s="18" t="s">
        <v>639</v>
      </c>
      <c r="F339" s="19" t="s">
        <v>640</v>
      </c>
      <c r="G339" s="31" t="s">
        <v>302</v>
      </c>
      <c r="H339" s="25">
        <v>6000000</v>
      </c>
      <c r="I339" s="25">
        <v>5000000</v>
      </c>
      <c r="J339" s="25">
        <v>6000000</v>
      </c>
      <c r="K339" s="25">
        <v>6000000</v>
      </c>
      <c r="L339" s="25"/>
      <c r="M339" s="25"/>
      <c r="N339" s="25"/>
      <c r="O339" s="18" t="s">
        <v>635</v>
      </c>
      <c r="P339" s="23"/>
    </row>
    <row r="340" spans="1:16" ht="65.25" x14ac:dyDescent="0.2">
      <c r="A340" s="56"/>
      <c r="B340" s="11" t="s">
        <v>624</v>
      </c>
      <c r="C340" s="18" t="s">
        <v>625</v>
      </c>
      <c r="D340" s="18" t="s">
        <v>626</v>
      </c>
      <c r="E340" s="18" t="s">
        <v>639</v>
      </c>
      <c r="F340" s="19" t="s">
        <v>640</v>
      </c>
      <c r="G340" s="63"/>
      <c r="H340" s="25"/>
      <c r="I340" s="25"/>
      <c r="J340" s="25"/>
      <c r="K340" s="25">
        <v>2000000</v>
      </c>
      <c r="L340" s="25"/>
      <c r="M340" s="25"/>
      <c r="N340" s="25"/>
      <c r="O340" s="18" t="s">
        <v>641</v>
      </c>
      <c r="P340" s="23"/>
    </row>
    <row r="341" spans="1:16" ht="65.25" x14ac:dyDescent="0.2">
      <c r="A341" s="56"/>
      <c r="B341" s="11" t="s">
        <v>624</v>
      </c>
      <c r="C341" s="18" t="s">
        <v>625</v>
      </c>
      <c r="D341" s="18" t="s">
        <v>642</v>
      </c>
      <c r="E341" s="18" t="s">
        <v>643</v>
      </c>
      <c r="F341" s="19" t="s">
        <v>644</v>
      </c>
      <c r="G341" s="63"/>
      <c r="H341" s="25"/>
      <c r="I341" s="25"/>
      <c r="J341" s="25"/>
      <c r="K341" s="25">
        <v>1000000</v>
      </c>
      <c r="L341" s="25"/>
      <c r="M341" s="25"/>
      <c r="N341" s="25"/>
      <c r="O341" s="18" t="s">
        <v>641</v>
      </c>
      <c r="P341" s="23"/>
    </row>
    <row r="342" spans="1:16" ht="87" x14ac:dyDescent="0.2">
      <c r="A342" s="56"/>
      <c r="B342" s="11" t="s">
        <v>624</v>
      </c>
      <c r="C342" s="18" t="s">
        <v>625</v>
      </c>
      <c r="D342" s="18" t="s">
        <v>642</v>
      </c>
      <c r="E342" s="18" t="s">
        <v>645</v>
      </c>
      <c r="F342" s="19" t="s">
        <v>646</v>
      </c>
      <c r="G342" s="31" t="s">
        <v>21</v>
      </c>
      <c r="H342" s="25">
        <v>22</v>
      </c>
      <c r="I342" s="25">
        <v>22</v>
      </c>
      <c r="J342" s="25">
        <v>22</v>
      </c>
      <c r="K342" s="25">
        <v>25</v>
      </c>
      <c r="L342" s="25"/>
      <c r="M342" s="25"/>
      <c r="N342" s="25"/>
      <c r="O342" s="18" t="s">
        <v>641</v>
      </c>
      <c r="P342" s="23"/>
    </row>
    <row r="343" spans="1:16" ht="65.25" x14ac:dyDescent="0.2">
      <c r="A343" s="56"/>
      <c r="B343" s="11" t="s">
        <v>624</v>
      </c>
      <c r="C343" s="18" t="s">
        <v>625</v>
      </c>
      <c r="D343" s="18" t="s">
        <v>642</v>
      </c>
      <c r="E343" s="18" t="s">
        <v>647</v>
      </c>
      <c r="F343" s="19" t="s">
        <v>648</v>
      </c>
      <c r="G343" s="31" t="s">
        <v>54</v>
      </c>
      <c r="H343" s="25">
        <v>100</v>
      </c>
      <c r="I343" s="25">
        <v>100</v>
      </c>
      <c r="J343" s="25">
        <v>100</v>
      </c>
      <c r="K343" s="25">
        <v>100</v>
      </c>
      <c r="L343" s="25"/>
      <c r="M343" s="25"/>
      <c r="N343" s="25"/>
      <c r="O343" s="18" t="s">
        <v>629</v>
      </c>
      <c r="P343" s="23"/>
    </row>
    <row r="344" spans="1:16" ht="65.25" x14ac:dyDescent="0.2">
      <c r="A344" s="56"/>
      <c r="B344" s="11" t="s">
        <v>624</v>
      </c>
      <c r="C344" s="18" t="s">
        <v>625</v>
      </c>
      <c r="D344" s="18" t="s">
        <v>642</v>
      </c>
      <c r="E344" s="18" t="s">
        <v>647</v>
      </c>
      <c r="F344" s="19" t="s">
        <v>648</v>
      </c>
      <c r="G344" s="31" t="s">
        <v>54</v>
      </c>
      <c r="H344" s="25">
        <v>100</v>
      </c>
      <c r="I344" s="25">
        <v>100</v>
      </c>
      <c r="J344" s="25">
        <v>100</v>
      </c>
      <c r="K344" s="25">
        <v>100</v>
      </c>
      <c r="L344" s="25"/>
      <c r="M344" s="25"/>
      <c r="N344" s="25"/>
      <c r="O344" s="18" t="s">
        <v>635</v>
      </c>
      <c r="P344" s="23"/>
    </row>
    <row r="345" spans="1:16" ht="87" x14ac:dyDescent="0.2">
      <c r="A345" s="56"/>
      <c r="B345" s="11" t="s">
        <v>624</v>
      </c>
      <c r="C345" s="18" t="s">
        <v>625</v>
      </c>
      <c r="D345" s="18" t="s">
        <v>642</v>
      </c>
      <c r="E345" s="18" t="s">
        <v>649</v>
      </c>
      <c r="F345" s="59" t="s">
        <v>650</v>
      </c>
      <c r="G345" s="60"/>
      <c r="H345" s="25" t="s">
        <v>167</v>
      </c>
      <c r="I345" s="25" t="s">
        <v>167</v>
      </c>
      <c r="J345" s="25" t="s">
        <v>167</v>
      </c>
      <c r="K345" s="25" t="s">
        <v>167</v>
      </c>
      <c r="L345" s="25" t="s">
        <v>167</v>
      </c>
      <c r="M345" s="25" t="s">
        <v>167</v>
      </c>
      <c r="N345" s="25"/>
      <c r="O345" s="61" t="s">
        <v>629</v>
      </c>
      <c r="P345" s="62"/>
    </row>
    <row r="346" spans="1:16" ht="87" x14ac:dyDescent="0.2">
      <c r="A346" s="56"/>
      <c r="B346" s="11" t="s">
        <v>624</v>
      </c>
      <c r="C346" s="18" t="s">
        <v>625</v>
      </c>
      <c r="D346" s="18" t="s">
        <v>642</v>
      </c>
      <c r="E346" s="18" t="s">
        <v>649</v>
      </c>
      <c r="F346" s="19" t="s">
        <v>651</v>
      </c>
      <c r="G346" s="31" t="s">
        <v>23</v>
      </c>
      <c r="H346" s="25">
        <f>SUM(H347:H348)</f>
        <v>24760</v>
      </c>
      <c r="I346" s="25">
        <v>23772</v>
      </c>
      <c r="J346" s="25">
        <v>14136</v>
      </c>
      <c r="K346" s="25">
        <v>15402</v>
      </c>
      <c r="L346" s="25"/>
      <c r="M346" s="25"/>
      <c r="N346" s="25"/>
      <c r="O346" s="18" t="s">
        <v>629</v>
      </c>
      <c r="P346" s="23"/>
    </row>
    <row r="347" spans="1:16" ht="87" x14ac:dyDescent="0.2">
      <c r="A347" s="56"/>
      <c r="B347" s="11" t="s">
        <v>624</v>
      </c>
      <c r="C347" s="18" t="s">
        <v>625</v>
      </c>
      <c r="D347" s="18" t="s">
        <v>642</v>
      </c>
      <c r="E347" s="18" t="s">
        <v>649</v>
      </c>
      <c r="F347" s="19" t="s">
        <v>652</v>
      </c>
      <c r="G347" s="31" t="s">
        <v>23</v>
      </c>
      <c r="H347" s="25">
        <v>12980</v>
      </c>
      <c r="I347" s="25">
        <v>12546</v>
      </c>
      <c r="J347" s="25">
        <v>7380</v>
      </c>
      <c r="K347" s="25">
        <v>7985</v>
      </c>
      <c r="L347" s="25"/>
      <c r="M347" s="25"/>
      <c r="N347" s="25"/>
      <c r="O347" s="18" t="s">
        <v>629</v>
      </c>
      <c r="P347" s="23"/>
    </row>
    <row r="348" spans="1:16" ht="87" x14ac:dyDescent="0.2">
      <c r="A348" s="56"/>
      <c r="B348" s="11" t="s">
        <v>624</v>
      </c>
      <c r="C348" s="18" t="s">
        <v>625</v>
      </c>
      <c r="D348" s="18" t="s">
        <v>642</v>
      </c>
      <c r="E348" s="18" t="s">
        <v>649</v>
      </c>
      <c r="F348" s="19" t="s">
        <v>653</v>
      </c>
      <c r="G348" s="31" t="s">
        <v>23</v>
      </c>
      <c r="H348" s="25">
        <v>11780</v>
      </c>
      <c r="I348" s="25">
        <v>11226</v>
      </c>
      <c r="J348" s="25">
        <v>6756</v>
      </c>
      <c r="K348" s="25">
        <v>7414</v>
      </c>
      <c r="L348" s="25"/>
      <c r="M348" s="25"/>
      <c r="N348" s="25"/>
      <c r="O348" s="18" t="s">
        <v>629</v>
      </c>
      <c r="P348" s="23"/>
    </row>
    <row r="349" spans="1:16" ht="87" x14ac:dyDescent="0.2">
      <c r="A349" s="56"/>
      <c r="B349" s="11" t="s">
        <v>624</v>
      </c>
      <c r="C349" s="18" t="s">
        <v>625</v>
      </c>
      <c r="D349" s="18" t="s">
        <v>642</v>
      </c>
      <c r="E349" s="18" t="s">
        <v>649</v>
      </c>
      <c r="F349" s="19" t="s">
        <v>654</v>
      </c>
      <c r="G349" s="31" t="s">
        <v>23</v>
      </c>
      <c r="H349" s="25">
        <v>40</v>
      </c>
      <c r="I349" s="25"/>
      <c r="J349" s="25"/>
      <c r="K349" s="25"/>
      <c r="L349" s="25"/>
      <c r="M349" s="25"/>
      <c r="N349" s="25"/>
      <c r="O349" s="18" t="s">
        <v>635</v>
      </c>
      <c r="P349" s="23"/>
    </row>
    <row r="350" spans="1:16" ht="87" x14ac:dyDescent="0.2">
      <c r="A350" s="56"/>
      <c r="B350" s="11" t="s">
        <v>624</v>
      </c>
      <c r="C350" s="18" t="s">
        <v>625</v>
      </c>
      <c r="D350" s="18" t="s">
        <v>642</v>
      </c>
      <c r="E350" s="18" t="s">
        <v>655</v>
      </c>
      <c r="F350" s="19" t="s">
        <v>656</v>
      </c>
      <c r="G350" s="31" t="s">
        <v>23</v>
      </c>
      <c r="H350" s="25">
        <v>24760</v>
      </c>
      <c r="I350" s="25">
        <v>23772</v>
      </c>
      <c r="J350" s="25">
        <v>14136</v>
      </c>
      <c r="K350" s="25">
        <v>15402</v>
      </c>
      <c r="L350" s="25"/>
      <c r="M350" s="25"/>
      <c r="N350" s="25"/>
      <c r="O350" s="18" t="s">
        <v>629</v>
      </c>
      <c r="P350" s="23"/>
    </row>
    <row r="351" spans="1:16" ht="87" x14ac:dyDescent="0.2">
      <c r="A351" s="56"/>
      <c r="B351" s="11" t="s">
        <v>624</v>
      </c>
      <c r="C351" s="18" t="s">
        <v>625</v>
      </c>
      <c r="D351" s="18" t="s">
        <v>642</v>
      </c>
      <c r="E351" s="18" t="s">
        <v>655</v>
      </c>
      <c r="F351" s="19" t="s">
        <v>656</v>
      </c>
      <c r="G351" s="31" t="s">
        <v>23</v>
      </c>
      <c r="H351" s="25">
        <v>7768</v>
      </c>
      <c r="I351" s="25">
        <v>7631</v>
      </c>
      <c r="J351" s="25">
        <v>4206</v>
      </c>
      <c r="K351" s="25">
        <v>4439</v>
      </c>
      <c r="L351" s="25"/>
      <c r="M351" s="25"/>
      <c r="N351" s="25"/>
      <c r="O351" s="18" t="s">
        <v>657</v>
      </c>
      <c r="P351" s="23"/>
    </row>
    <row r="352" spans="1:16" ht="87" x14ac:dyDescent="0.2">
      <c r="A352" s="56"/>
      <c r="B352" s="11" t="s">
        <v>624</v>
      </c>
      <c r="C352" s="18" t="s">
        <v>625</v>
      </c>
      <c r="D352" s="18" t="s">
        <v>642</v>
      </c>
      <c r="E352" s="18" t="s">
        <v>655</v>
      </c>
      <c r="F352" s="19" t="s">
        <v>656</v>
      </c>
      <c r="G352" s="31" t="s">
        <v>23</v>
      </c>
      <c r="H352" s="25">
        <v>5906</v>
      </c>
      <c r="I352" s="25">
        <v>5984</v>
      </c>
      <c r="J352" s="25">
        <v>6496</v>
      </c>
      <c r="K352" s="25">
        <v>5379</v>
      </c>
      <c r="L352" s="25">
        <v>5688</v>
      </c>
      <c r="M352" s="25">
        <v>4873</v>
      </c>
      <c r="N352" s="25"/>
      <c r="O352" s="18" t="s">
        <v>631</v>
      </c>
      <c r="P352" s="23"/>
    </row>
    <row r="353" spans="1:16" ht="87" x14ac:dyDescent="0.2">
      <c r="A353" s="56"/>
      <c r="B353" s="11" t="s">
        <v>624</v>
      </c>
      <c r="C353" s="18" t="s">
        <v>625</v>
      </c>
      <c r="D353" s="18" t="s">
        <v>642</v>
      </c>
      <c r="E353" s="18" t="s">
        <v>655</v>
      </c>
      <c r="F353" s="19" t="s">
        <v>658</v>
      </c>
      <c r="G353" s="31" t="s">
        <v>23</v>
      </c>
      <c r="H353" s="25">
        <v>86</v>
      </c>
      <c r="I353" s="25">
        <v>74</v>
      </c>
      <c r="J353" s="25">
        <v>41</v>
      </c>
      <c r="K353" s="25">
        <v>41</v>
      </c>
      <c r="L353" s="25"/>
      <c r="M353" s="25"/>
      <c r="N353" s="25"/>
      <c r="O353" s="18" t="s">
        <v>629</v>
      </c>
      <c r="P353" s="23" t="s">
        <v>369</v>
      </c>
    </row>
    <row r="354" spans="1:16" ht="87" x14ac:dyDescent="0.2">
      <c r="A354" s="56"/>
      <c r="B354" s="11" t="s">
        <v>624</v>
      </c>
      <c r="C354" s="18" t="s">
        <v>625</v>
      </c>
      <c r="D354" s="18" t="s">
        <v>642</v>
      </c>
      <c r="E354" s="18" t="s">
        <v>655</v>
      </c>
      <c r="F354" s="19" t="s">
        <v>658</v>
      </c>
      <c r="G354" s="31" t="s">
        <v>23</v>
      </c>
      <c r="H354" s="25"/>
      <c r="I354" s="25">
        <v>80</v>
      </c>
      <c r="J354" s="25">
        <v>112</v>
      </c>
      <c r="K354" s="25">
        <v>58</v>
      </c>
      <c r="L354" s="25"/>
      <c r="M354" s="25"/>
      <c r="N354" s="25"/>
      <c r="O354" s="18" t="s">
        <v>635</v>
      </c>
      <c r="P354" s="23" t="s">
        <v>369</v>
      </c>
    </row>
    <row r="355" spans="1:16" ht="65.25" x14ac:dyDescent="0.2">
      <c r="A355" s="56"/>
      <c r="B355" s="11" t="s">
        <v>624</v>
      </c>
      <c r="C355" s="18" t="s">
        <v>625</v>
      </c>
      <c r="D355" s="18" t="s">
        <v>659</v>
      </c>
      <c r="E355" s="18" t="s">
        <v>660</v>
      </c>
      <c r="F355" s="19" t="s">
        <v>661</v>
      </c>
      <c r="G355" s="31" t="s">
        <v>302</v>
      </c>
      <c r="H355" s="25">
        <v>134086607</v>
      </c>
      <c r="I355" s="25">
        <v>176756746</v>
      </c>
      <c r="J355" s="25">
        <v>180237322</v>
      </c>
      <c r="K355" s="25">
        <v>198561971</v>
      </c>
      <c r="L355" s="25"/>
      <c r="M355" s="25"/>
      <c r="N355" s="25"/>
      <c r="O355" s="18" t="s">
        <v>629</v>
      </c>
      <c r="P355" s="23"/>
    </row>
    <row r="356" spans="1:16" ht="65.25" x14ac:dyDescent="0.2">
      <c r="A356" s="56"/>
      <c r="B356" s="11" t="s">
        <v>624</v>
      </c>
      <c r="C356" s="18" t="s">
        <v>625</v>
      </c>
      <c r="D356" s="18" t="s">
        <v>659</v>
      </c>
      <c r="E356" s="18" t="s">
        <v>660</v>
      </c>
      <c r="F356" s="19" t="s">
        <v>661</v>
      </c>
      <c r="G356" s="31" t="s">
        <v>302</v>
      </c>
      <c r="H356" s="25">
        <v>8000000</v>
      </c>
      <c r="I356" s="25"/>
      <c r="J356" s="25"/>
      <c r="K356" s="25">
        <v>549840282</v>
      </c>
      <c r="L356" s="25"/>
      <c r="M356" s="25"/>
      <c r="N356" s="25"/>
      <c r="O356" s="18" t="s">
        <v>635</v>
      </c>
      <c r="P356" s="23"/>
    </row>
    <row r="357" spans="1:16" ht="65.25" x14ac:dyDescent="0.2">
      <c r="A357" s="56"/>
      <c r="B357" s="11" t="s">
        <v>624</v>
      </c>
      <c r="C357" s="18" t="s">
        <v>625</v>
      </c>
      <c r="D357" s="18" t="s">
        <v>659</v>
      </c>
      <c r="E357" s="18" t="s">
        <v>660</v>
      </c>
      <c r="F357" s="19" t="s">
        <v>661</v>
      </c>
      <c r="G357" s="31" t="s">
        <v>302</v>
      </c>
      <c r="H357" s="25">
        <v>13342321</v>
      </c>
      <c r="I357" s="25">
        <v>33771040</v>
      </c>
      <c r="J357" s="25">
        <v>20629843</v>
      </c>
      <c r="K357" s="25">
        <v>18141862</v>
      </c>
      <c r="L357" s="25">
        <v>24155480</v>
      </c>
      <c r="M357" s="25">
        <v>14466998</v>
      </c>
      <c r="N357" s="25"/>
      <c r="O357" s="18" t="s">
        <v>662</v>
      </c>
      <c r="P357" s="23"/>
    </row>
    <row r="358" spans="1:16" ht="65.25" x14ac:dyDescent="0.2">
      <c r="A358" s="56"/>
      <c r="B358" s="11" t="s">
        <v>624</v>
      </c>
      <c r="C358" s="18" t="s">
        <v>625</v>
      </c>
      <c r="D358" s="18" t="s">
        <v>659</v>
      </c>
      <c r="E358" s="18" t="s">
        <v>660</v>
      </c>
      <c r="F358" s="19" t="s">
        <v>661</v>
      </c>
      <c r="G358" s="31" t="s">
        <v>302</v>
      </c>
      <c r="H358" s="25">
        <v>1941150</v>
      </c>
      <c r="I358" s="25">
        <v>2304000</v>
      </c>
      <c r="J358" s="25">
        <v>1624000</v>
      </c>
      <c r="K358" s="25"/>
      <c r="L358" s="25"/>
      <c r="M358" s="25"/>
      <c r="N358" s="25"/>
      <c r="O358" s="18" t="s">
        <v>663</v>
      </c>
      <c r="P358" s="23"/>
    </row>
    <row r="359" spans="1:16" ht="65.25" x14ac:dyDescent="0.2">
      <c r="A359" s="56"/>
      <c r="B359" s="11" t="s">
        <v>624</v>
      </c>
      <c r="C359" s="18" t="s">
        <v>625</v>
      </c>
      <c r="D359" s="18" t="s">
        <v>659</v>
      </c>
      <c r="E359" s="18" t="s">
        <v>660</v>
      </c>
      <c r="F359" s="19" t="s">
        <v>661</v>
      </c>
      <c r="G359" s="31" t="s">
        <v>302</v>
      </c>
      <c r="H359" s="25">
        <v>13581105</v>
      </c>
      <c r="I359" s="25">
        <v>15599463</v>
      </c>
      <c r="J359" s="25">
        <v>10110850</v>
      </c>
      <c r="K359" s="25">
        <v>10110850</v>
      </c>
      <c r="L359" s="25"/>
      <c r="M359" s="25"/>
      <c r="N359" s="25"/>
      <c r="O359" s="18" t="s">
        <v>664</v>
      </c>
      <c r="P359" s="23"/>
    </row>
    <row r="360" spans="1:16" ht="65.25" x14ac:dyDescent="0.2">
      <c r="A360" s="56"/>
      <c r="B360" s="11" t="s">
        <v>624</v>
      </c>
      <c r="C360" s="18" t="s">
        <v>625</v>
      </c>
      <c r="D360" s="18" t="s">
        <v>659</v>
      </c>
      <c r="E360" s="18" t="s">
        <v>660</v>
      </c>
      <c r="F360" s="19" t="s">
        <v>661</v>
      </c>
      <c r="G360" s="31" t="s">
        <v>302</v>
      </c>
      <c r="H360" s="25">
        <v>15750840</v>
      </c>
      <c r="I360" s="25">
        <v>15056835</v>
      </c>
      <c r="J360" s="25">
        <v>12870787</v>
      </c>
      <c r="K360" s="25">
        <v>12723939</v>
      </c>
      <c r="L360" s="25" t="s">
        <v>17</v>
      </c>
      <c r="M360" s="25">
        <v>12982500</v>
      </c>
      <c r="N360" s="25"/>
      <c r="O360" s="18" t="s">
        <v>665</v>
      </c>
      <c r="P360" s="23"/>
    </row>
    <row r="361" spans="1:16" ht="65.25" x14ac:dyDescent="0.2">
      <c r="A361" s="56"/>
      <c r="B361" s="11" t="s">
        <v>624</v>
      </c>
      <c r="C361" s="18" t="s">
        <v>625</v>
      </c>
      <c r="D361" s="18" t="s">
        <v>659</v>
      </c>
      <c r="E361" s="18" t="s">
        <v>660</v>
      </c>
      <c r="F361" s="19" t="s">
        <v>661</v>
      </c>
      <c r="G361" s="63"/>
      <c r="H361" s="25">
        <v>2315515</v>
      </c>
      <c r="I361" s="25">
        <v>2520135</v>
      </c>
      <c r="J361" s="25">
        <v>3116215</v>
      </c>
      <c r="K361" s="25">
        <v>23585125</v>
      </c>
      <c r="L361" s="25">
        <v>13966280</v>
      </c>
      <c r="M361" s="25">
        <v>6342225</v>
      </c>
      <c r="N361" s="25"/>
      <c r="O361" s="18" t="s">
        <v>666</v>
      </c>
      <c r="P361" s="23"/>
    </row>
    <row r="362" spans="1:16" ht="65.25" x14ac:dyDescent="0.2">
      <c r="A362" s="56"/>
      <c r="B362" s="11" t="s">
        <v>624</v>
      </c>
      <c r="C362" s="18" t="s">
        <v>625</v>
      </c>
      <c r="D362" s="18" t="s">
        <v>659</v>
      </c>
      <c r="E362" s="18" t="s">
        <v>660</v>
      </c>
      <c r="F362" s="26" t="s">
        <v>661</v>
      </c>
      <c r="G362" s="27"/>
      <c r="H362" s="28"/>
      <c r="I362" s="28"/>
      <c r="J362" s="28"/>
      <c r="K362" s="28"/>
      <c r="L362" s="28"/>
      <c r="M362" s="28"/>
      <c r="N362" s="28"/>
      <c r="O362" s="29" t="s">
        <v>667</v>
      </c>
      <c r="P362" s="30"/>
    </row>
    <row r="363" spans="1:16" ht="87" x14ac:dyDescent="0.2">
      <c r="A363" s="56"/>
      <c r="B363" s="11" t="s">
        <v>624</v>
      </c>
      <c r="C363" s="18" t="s">
        <v>625</v>
      </c>
      <c r="D363" s="18" t="s">
        <v>659</v>
      </c>
      <c r="E363" s="18" t="s">
        <v>668</v>
      </c>
      <c r="F363" s="19" t="s">
        <v>669</v>
      </c>
      <c r="G363" s="31" t="s">
        <v>670</v>
      </c>
      <c r="H363" s="25">
        <v>3</v>
      </c>
      <c r="I363" s="25">
        <v>0</v>
      </c>
      <c r="J363" s="25">
        <v>0</v>
      </c>
      <c r="K363" s="25">
        <v>0</v>
      </c>
      <c r="L363" s="25">
        <v>3</v>
      </c>
      <c r="M363" s="25" t="s">
        <v>17</v>
      </c>
      <c r="N363" s="25"/>
      <c r="O363" s="18" t="s">
        <v>633</v>
      </c>
      <c r="P363" s="23"/>
    </row>
    <row r="364" spans="1:16" ht="87" x14ac:dyDescent="0.2">
      <c r="A364" s="56"/>
      <c r="B364" s="11" t="s">
        <v>624</v>
      </c>
      <c r="C364" s="18" t="s">
        <v>625</v>
      </c>
      <c r="D364" s="18" t="s">
        <v>659</v>
      </c>
      <c r="E364" s="18" t="s">
        <v>668</v>
      </c>
      <c r="F364" s="26" t="s">
        <v>671</v>
      </c>
      <c r="G364" s="27"/>
      <c r="H364" s="28"/>
      <c r="I364" s="28"/>
      <c r="J364" s="28"/>
      <c r="K364" s="28"/>
      <c r="L364" s="28"/>
      <c r="M364" s="28"/>
      <c r="N364" s="28"/>
      <c r="O364" s="29" t="s">
        <v>672</v>
      </c>
      <c r="P364" s="30"/>
    </row>
    <row r="365" spans="1:16" ht="87" x14ac:dyDescent="0.2">
      <c r="A365" s="56"/>
      <c r="B365" s="11" t="s">
        <v>624</v>
      </c>
      <c r="C365" s="18" t="s">
        <v>625</v>
      </c>
      <c r="D365" s="18" t="s">
        <v>659</v>
      </c>
      <c r="E365" s="18" t="s">
        <v>668</v>
      </c>
      <c r="F365" s="19" t="s">
        <v>673</v>
      </c>
      <c r="G365" s="31" t="s">
        <v>670</v>
      </c>
      <c r="H365" s="25">
        <v>0</v>
      </c>
      <c r="I365" s="25">
        <v>5</v>
      </c>
      <c r="J365" s="25">
        <v>0</v>
      </c>
      <c r="K365" s="25">
        <v>0</v>
      </c>
      <c r="L365" s="25">
        <v>9</v>
      </c>
      <c r="M365" s="25"/>
      <c r="N365" s="25"/>
      <c r="O365" s="18" t="s">
        <v>633</v>
      </c>
      <c r="P365" s="23"/>
    </row>
    <row r="366" spans="1:16" ht="87" x14ac:dyDescent="0.2">
      <c r="A366" s="56"/>
      <c r="B366" s="11" t="s">
        <v>624</v>
      </c>
      <c r="C366" s="18" t="s">
        <v>625</v>
      </c>
      <c r="D366" s="18" t="s">
        <v>659</v>
      </c>
      <c r="E366" s="18" t="s">
        <v>668</v>
      </c>
      <c r="F366" s="19" t="s">
        <v>674</v>
      </c>
      <c r="G366" s="31" t="s">
        <v>670</v>
      </c>
      <c r="H366" s="25">
        <v>1</v>
      </c>
      <c r="I366" s="25">
        <v>4</v>
      </c>
      <c r="J366" s="25">
        <v>2</v>
      </c>
      <c r="K366" s="25">
        <v>4</v>
      </c>
      <c r="L366" s="25">
        <v>4</v>
      </c>
      <c r="M366" s="25"/>
      <c r="N366" s="25"/>
      <c r="O366" s="18" t="s">
        <v>635</v>
      </c>
      <c r="P366" s="23"/>
    </row>
    <row r="367" spans="1:16" ht="87" x14ac:dyDescent="0.2">
      <c r="A367" s="56"/>
      <c r="B367" s="11" t="s">
        <v>624</v>
      </c>
      <c r="C367" s="18" t="s">
        <v>625</v>
      </c>
      <c r="D367" s="18" t="s">
        <v>659</v>
      </c>
      <c r="E367" s="18" t="s">
        <v>668</v>
      </c>
      <c r="F367" s="19" t="s">
        <v>675</v>
      </c>
      <c r="G367" s="31" t="s">
        <v>670</v>
      </c>
      <c r="H367" s="25">
        <v>0</v>
      </c>
      <c r="I367" s="25">
        <v>4</v>
      </c>
      <c r="J367" s="25">
        <v>3</v>
      </c>
      <c r="K367" s="25">
        <v>3</v>
      </c>
      <c r="L367" s="25">
        <v>18</v>
      </c>
      <c r="M367" s="25"/>
      <c r="N367" s="25"/>
      <c r="O367" s="18" t="s">
        <v>635</v>
      </c>
      <c r="P367" s="23"/>
    </row>
    <row r="368" spans="1:16" ht="108.75" x14ac:dyDescent="0.2">
      <c r="A368" s="56"/>
      <c r="B368" s="11" t="s">
        <v>624</v>
      </c>
      <c r="C368" s="18" t="s">
        <v>625</v>
      </c>
      <c r="D368" s="18" t="s">
        <v>659</v>
      </c>
      <c r="E368" s="18" t="s">
        <v>676</v>
      </c>
      <c r="F368" s="19" t="s">
        <v>677</v>
      </c>
      <c r="G368" s="63"/>
      <c r="H368" s="25"/>
      <c r="I368" s="25"/>
      <c r="J368" s="25">
        <v>1</v>
      </c>
      <c r="K368" s="25"/>
      <c r="L368" s="25">
        <v>10</v>
      </c>
      <c r="M368" s="25"/>
      <c r="N368" s="25"/>
      <c r="O368" s="18" t="s">
        <v>678</v>
      </c>
      <c r="P368" s="23"/>
    </row>
    <row r="369" spans="1:16" ht="65.25" x14ac:dyDescent="0.2">
      <c r="A369" s="56"/>
      <c r="B369" s="11" t="s">
        <v>624</v>
      </c>
      <c r="C369" s="18" t="s">
        <v>625</v>
      </c>
      <c r="D369" s="18" t="s">
        <v>659</v>
      </c>
      <c r="E369" s="18" t="s">
        <v>676</v>
      </c>
      <c r="F369" s="19" t="s">
        <v>679</v>
      </c>
      <c r="G369" s="31" t="s">
        <v>23</v>
      </c>
      <c r="H369" s="25">
        <f>SUM(H370:H372)</f>
        <v>2252</v>
      </c>
      <c r="I369" s="25">
        <v>2435</v>
      </c>
      <c r="J369" s="25">
        <v>2269</v>
      </c>
      <c r="K369" s="25">
        <v>2246</v>
      </c>
      <c r="L369" s="25"/>
      <c r="M369" s="25">
        <f>SUBTOTAL(9,M370:M372)</f>
        <v>2316</v>
      </c>
      <c r="N369" s="25"/>
      <c r="O369" s="18" t="s">
        <v>629</v>
      </c>
      <c r="P369" s="23"/>
    </row>
    <row r="370" spans="1:16" ht="65.25" x14ac:dyDescent="0.2">
      <c r="A370" s="56"/>
      <c r="B370" s="11" t="s">
        <v>624</v>
      </c>
      <c r="C370" s="18" t="s">
        <v>625</v>
      </c>
      <c r="D370" s="18" t="s">
        <v>659</v>
      </c>
      <c r="E370" s="18" t="s">
        <v>676</v>
      </c>
      <c r="F370" s="19" t="s">
        <v>680</v>
      </c>
      <c r="G370" s="31" t="s">
        <v>23</v>
      </c>
      <c r="H370" s="25">
        <v>112</v>
      </c>
      <c r="I370" s="25">
        <v>157</v>
      </c>
      <c r="J370" s="25">
        <v>36</v>
      </c>
      <c r="K370" s="25">
        <v>28</v>
      </c>
      <c r="L370" s="25"/>
      <c r="M370" s="25">
        <v>41</v>
      </c>
      <c r="N370" s="25"/>
      <c r="O370" s="18" t="s">
        <v>629</v>
      </c>
      <c r="P370" s="23"/>
    </row>
    <row r="371" spans="1:16" ht="65.25" x14ac:dyDescent="0.2">
      <c r="A371" s="56"/>
      <c r="B371" s="11" t="s">
        <v>624</v>
      </c>
      <c r="C371" s="18" t="s">
        <v>625</v>
      </c>
      <c r="D371" s="18" t="s">
        <v>659</v>
      </c>
      <c r="E371" s="18" t="s">
        <v>676</v>
      </c>
      <c r="F371" s="19" t="s">
        <v>681</v>
      </c>
      <c r="G371" s="31" t="s">
        <v>23</v>
      </c>
      <c r="H371" s="25">
        <v>1914</v>
      </c>
      <c r="I371" s="25">
        <v>2006</v>
      </c>
      <c r="J371" s="25">
        <v>2046</v>
      </c>
      <c r="K371" s="25">
        <v>1822</v>
      </c>
      <c r="L371" s="25"/>
      <c r="M371" s="25">
        <v>2018</v>
      </c>
      <c r="N371" s="25"/>
      <c r="O371" s="18" t="s">
        <v>629</v>
      </c>
      <c r="P371" s="23"/>
    </row>
    <row r="372" spans="1:16" ht="65.25" x14ac:dyDescent="0.2">
      <c r="A372" s="56"/>
      <c r="B372" s="11" t="s">
        <v>624</v>
      </c>
      <c r="C372" s="18" t="s">
        <v>625</v>
      </c>
      <c r="D372" s="18" t="s">
        <v>659</v>
      </c>
      <c r="E372" s="18" t="s">
        <v>676</v>
      </c>
      <c r="F372" s="19" t="s">
        <v>682</v>
      </c>
      <c r="G372" s="31" t="s">
        <v>23</v>
      </c>
      <c r="H372" s="25">
        <v>226</v>
      </c>
      <c r="I372" s="25">
        <v>272</v>
      </c>
      <c r="J372" s="25">
        <v>187</v>
      </c>
      <c r="K372" s="25">
        <v>396</v>
      </c>
      <c r="L372" s="25"/>
      <c r="M372" s="25">
        <v>257</v>
      </c>
      <c r="N372" s="25"/>
      <c r="O372" s="18" t="s">
        <v>629</v>
      </c>
      <c r="P372" s="23"/>
    </row>
    <row r="373" spans="1:16" ht="65.25" x14ac:dyDescent="0.2">
      <c r="A373" s="56"/>
      <c r="B373" s="11" t="s">
        <v>624</v>
      </c>
      <c r="C373" s="18" t="s">
        <v>625</v>
      </c>
      <c r="D373" s="18" t="s">
        <v>659</v>
      </c>
      <c r="E373" s="18" t="s">
        <v>676</v>
      </c>
      <c r="F373" s="19" t="s">
        <v>683</v>
      </c>
      <c r="G373" s="31" t="s">
        <v>23</v>
      </c>
      <c r="H373" s="25">
        <f>SUM(H375:H376)</f>
        <v>775</v>
      </c>
      <c r="I373" s="25">
        <v>813</v>
      </c>
      <c r="J373" s="25">
        <v>855</v>
      </c>
      <c r="K373" s="25">
        <v>927</v>
      </c>
      <c r="L373" s="25"/>
      <c r="M373" s="25">
        <f>SUBTOTAL(9,M374:M376)</f>
        <v>1041</v>
      </c>
      <c r="N373" s="25"/>
      <c r="O373" s="18" t="s">
        <v>635</v>
      </c>
      <c r="P373" s="23"/>
    </row>
    <row r="374" spans="1:16" ht="65.25" x14ac:dyDescent="0.2">
      <c r="A374" s="56"/>
      <c r="B374" s="11" t="s">
        <v>624</v>
      </c>
      <c r="C374" s="18" t="s">
        <v>625</v>
      </c>
      <c r="D374" s="18" t="s">
        <v>659</v>
      </c>
      <c r="E374" s="18" t="s">
        <v>676</v>
      </c>
      <c r="F374" s="19" t="s">
        <v>680</v>
      </c>
      <c r="G374" s="31" t="s">
        <v>23</v>
      </c>
      <c r="H374" s="25"/>
      <c r="I374" s="25">
        <v>1</v>
      </c>
      <c r="J374" s="25">
        <v>1</v>
      </c>
      <c r="K374" s="25">
        <v>2</v>
      </c>
      <c r="L374" s="25"/>
      <c r="M374" s="25">
        <v>2</v>
      </c>
      <c r="N374" s="25"/>
      <c r="O374" s="18" t="s">
        <v>635</v>
      </c>
      <c r="P374" s="23"/>
    </row>
    <row r="375" spans="1:16" ht="65.25" x14ac:dyDescent="0.2">
      <c r="A375" s="56"/>
      <c r="B375" s="11" t="s">
        <v>624</v>
      </c>
      <c r="C375" s="18" t="s">
        <v>625</v>
      </c>
      <c r="D375" s="18" t="s">
        <v>659</v>
      </c>
      <c r="E375" s="18" t="s">
        <v>676</v>
      </c>
      <c r="F375" s="19" t="s">
        <v>681</v>
      </c>
      <c r="G375" s="31" t="s">
        <v>23</v>
      </c>
      <c r="H375" s="25">
        <v>543</v>
      </c>
      <c r="I375" s="25">
        <v>548</v>
      </c>
      <c r="J375" s="25">
        <v>577</v>
      </c>
      <c r="K375" s="25">
        <v>712</v>
      </c>
      <c r="L375" s="25"/>
      <c r="M375" s="25">
        <v>852</v>
      </c>
      <c r="N375" s="25"/>
      <c r="O375" s="18" t="s">
        <v>635</v>
      </c>
      <c r="P375" s="23"/>
    </row>
    <row r="376" spans="1:16" ht="65.25" x14ac:dyDescent="0.2">
      <c r="A376" s="56"/>
      <c r="B376" s="11" t="s">
        <v>624</v>
      </c>
      <c r="C376" s="18" t="s">
        <v>625</v>
      </c>
      <c r="D376" s="18" t="s">
        <v>659</v>
      </c>
      <c r="E376" s="18" t="s">
        <v>676</v>
      </c>
      <c r="F376" s="19" t="s">
        <v>682</v>
      </c>
      <c r="G376" s="31" t="s">
        <v>23</v>
      </c>
      <c r="H376" s="25">
        <v>232</v>
      </c>
      <c r="I376" s="25">
        <v>264</v>
      </c>
      <c r="J376" s="25">
        <v>277</v>
      </c>
      <c r="K376" s="25">
        <v>213</v>
      </c>
      <c r="L376" s="25"/>
      <c r="M376" s="25">
        <v>187</v>
      </c>
      <c r="N376" s="25"/>
      <c r="O376" s="18" t="s">
        <v>635</v>
      </c>
      <c r="P376" s="23"/>
    </row>
    <row r="377" spans="1:16" ht="65.25" x14ac:dyDescent="0.2">
      <c r="A377" s="56"/>
      <c r="B377" s="11" t="s">
        <v>624</v>
      </c>
      <c r="C377" s="18" t="s">
        <v>625</v>
      </c>
      <c r="D377" s="18" t="s">
        <v>659</v>
      </c>
      <c r="E377" s="18" t="s">
        <v>676</v>
      </c>
      <c r="F377" s="19" t="s">
        <v>684</v>
      </c>
      <c r="G377" s="31" t="s">
        <v>23</v>
      </c>
      <c r="H377" s="25">
        <v>99</v>
      </c>
      <c r="I377" s="25">
        <v>149</v>
      </c>
      <c r="J377" s="25">
        <v>149</v>
      </c>
      <c r="K377" s="25">
        <v>122</v>
      </c>
      <c r="L377" s="25">
        <v>144</v>
      </c>
      <c r="M377" s="25">
        <v>97</v>
      </c>
      <c r="N377" s="25"/>
      <c r="O377" s="18" t="s">
        <v>631</v>
      </c>
      <c r="P377" s="23"/>
    </row>
    <row r="378" spans="1:16" ht="65.25" x14ac:dyDescent="0.2">
      <c r="A378" s="56"/>
      <c r="B378" s="11" t="s">
        <v>624</v>
      </c>
      <c r="C378" s="18" t="s">
        <v>625</v>
      </c>
      <c r="D378" s="18" t="s">
        <v>659</v>
      </c>
      <c r="E378" s="18" t="s">
        <v>676</v>
      </c>
      <c r="F378" s="19" t="s">
        <v>685</v>
      </c>
      <c r="G378" s="31" t="s">
        <v>23</v>
      </c>
      <c r="H378" s="25">
        <f>SUM(H379:H382)</f>
        <v>103</v>
      </c>
      <c r="I378" s="25">
        <v>100</v>
      </c>
      <c r="J378" s="25">
        <v>92</v>
      </c>
      <c r="K378" s="25"/>
      <c r="L378" s="25">
        <v>20</v>
      </c>
      <c r="M378" s="25"/>
      <c r="N378" s="25"/>
      <c r="O378" s="18" t="s">
        <v>663</v>
      </c>
      <c r="P378" s="23"/>
    </row>
    <row r="379" spans="1:16" ht="65.25" x14ac:dyDescent="0.2">
      <c r="A379" s="56"/>
      <c r="B379" s="11" t="s">
        <v>624</v>
      </c>
      <c r="C379" s="18" t="s">
        <v>625</v>
      </c>
      <c r="D379" s="18" t="s">
        <v>659</v>
      </c>
      <c r="E379" s="18" t="s">
        <v>676</v>
      </c>
      <c r="F379" s="19" t="s">
        <v>680</v>
      </c>
      <c r="G379" s="31" t="s">
        <v>23</v>
      </c>
      <c r="H379" s="25"/>
      <c r="I379" s="25">
        <v>1</v>
      </c>
      <c r="J379" s="25">
        <v>1</v>
      </c>
      <c r="K379" s="25"/>
      <c r="L379" s="25">
        <v>20</v>
      </c>
      <c r="M379" s="25"/>
      <c r="N379" s="25"/>
      <c r="O379" s="18" t="s">
        <v>663</v>
      </c>
      <c r="P379" s="23"/>
    </row>
    <row r="380" spans="1:16" ht="65.25" x14ac:dyDescent="0.2">
      <c r="A380" s="56"/>
      <c r="B380" s="11" t="s">
        <v>624</v>
      </c>
      <c r="C380" s="18" t="s">
        <v>625</v>
      </c>
      <c r="D380" s="18" t="s">
        <v>659</v>
      </c>
      <c r="E380" s="18" t="s">
        <v>676</v>
      </c>
      <c r="F380" s="19" t="s">
        <v>681</v>
      </c>
      <c r="G380" s="31" t="s">
        <v>23</v>
      </c>
      <c r="H380" s="25">
        <v>63</v>
      </c>
      <c r="I380" s="25">
        <v>64</v>
      </c>
      <c r="J380" s="25">
        <v>56</v>
      </c>
      <c r="K380" s="25"/>
      <c r="L380" s="25"/>
      <c r="M380" s="25"/>
      <c r="N380" s="25"/>
      <c r="O380" s="18" t="s">
        <v>663</v>
      </c>
      <c r="P380" s="23"/>
    </row>
    <row r="381" spans="1:16" ht="65.25" x14ac:dyDescent="0.2">
      <c r="A381" s="56"/>
      <c r="B381" s="11" t="s">
        <v>624</v>
      </c>
      <c r="C381" s="18" t="s">
        <v>625</v>
      </c>
      <c r="D381" s="18" t="s">
        <v>659</v>
      </c>
      <c r="E381" s="18" t="s">
        <v>676</v>
      </c>
      <c r="F381" s="19" t="s">
        <v>682</v>
      </c>
      <c r="G381" s="31" t="s">
        <v>23</v>
      </c>
      <c r="H381" s="25">
        <v>39</v>
      </c>
      <c r="I381" s="25">
        <v>34</v>
      </c>
      <c r="J381" s="25">
        <v>34</v>
      </c>
      <c r="K381" s="25"/>
      <c r="L381" s="25"/>
      <c r="M381" s="25"/>
      <c r="N381" s="25"/>
      <c r="O381" s="18" t="s">
        <v>663</v>
      </c>
      <c r="P381" s="23"/>
    </row>
    <row r="382" spans="1:16" ht="65.25" x14ac:dyDescent="0.2">
      <c r="A382" s="56"/>
      <c r="B382" s="11" t="s">
        <v>624</v>
      </c>
      <c r="C382" s="18" t="s">
        <v>625</v>
      </c>
      <c r="D382" s="18" t="s">
        <v>659</v>
      </c>
      <c r="E382" s="18" t="s">
        <v>676</v>
      </c>
      <c r="F382" s="19" t="s">
        <v>686</v>
      </c>
      <c r="G382" s="31" t="s">
        <v>23</v>
      </c>
      <c r="H382" s="25">
        <v>1</v>
      </c>
      <c r="I382" s="25">
        <v>1</v>
      </c>
      <c r="J382" s="25">
        <v>1</v>
      </c>
      <c r="K382" s="25"/>
      <c r="L382" s="25"/>
      <c r="M382" s="25"/>
      <c r="N382" s="25"/>
      <c r="O382" s="18" t="s">
        <v>663</v>
      </c>
      <c r="P382" s="23"/>
    </row>
    <row r="383" spans="1:16" ht="65.25" x14ac:dyDescent="0.2">
      <c r="A383" s="56"/>
      <c r="B383" s="11" t="s">
        <v>624</v>
      </c>
      <c r="C383" s="18" t="s">
        <v>625</v>
      </c>
      <c r="D383" s="18" t="s">
        <v>659</v>
      </c>
      <c r="E383" s="18" t="s">
        <v>676</v>
      </c>
      <c r="F383" s="19" t="s">
        <v>687</v>
      </c>
      <c r="G383" s="31" t="s">
        <v>23</v>
      </c>
      <c r="H383" s="25">
        <f>SUM(H384:H387)</f>
        <v>22</v>
      </c>
      <c r="I383" s="25">
        <v>21</v>
      </c>
      <c r="J383" s="25">
        <v>23</v>
      </c>
      <c r="K383" s="25">
        <v>23</v>
      </c>
      <c r="L383" s="25"/>
      <c r="M383" s="25"/>
      <c r="N383" s="25"/>
      <c r="O383" s="18" t="s">
        <v>664</v>
      </c>
      <c r="P383" s="23"/>
    </row>
    <row r="384" spans="1:16" ht="65.25" x14ac:dyDescent="0.2">
      <c r="A384" s="56"/>
      <c r="B384" s="11" t="s">
        <v>624</v>
      </c>
      <c r="C384" s="18" t="s">
        <v>625</v>
      </c>
      <c r="D384" s="18" t="s">
        <v>659</v>
      </c>
      <c r="E384" s="18" t="s">
        <v>676</v>
      </c>
      <c r="F384" s="26" t="s">
        <v>680</v>
      </c>
      <c r="G384" s="27"/>
      <c r="H384" s="28"/>
      <c r="I384" s="28"/>
      <c r="J384" s="28"/>
      <c r="K384" s="28"/>
      <c r="L384" s="28"/>
      <c r="M384" s="28"/>
      <c r="N384" s="28"/>
      <c r="O384" s="29" t="s">
        <v>664</v>
      </c>
      <c r="P384" s="30"/>
    </row>
    <row r="385" spans="1:16" ht="65.25" x14ac:dyDescent="0.2">
      <c r="A385" s="56"/>
      <c r="B385" s="11" t="s">
        <v>624</v>
      </c>
      <c r="C385" s="18" t="s">
        <v>625</v>
      </c>
      <c r="D385" s="18" t="s">
        <v>659</v>
      </c>
      <c r="E385" s="18" t="s">
        <v>676</v>
      </c>
      <c r="F385" s="19" t="s">
        <v>681</v>
      </c>
      <c r="G385" s="31" t="s">
        <v>23</v>
      </c>
      <c r="H385" s="25">
        <v>18</v>
      </c>
      <c r="I385" s="25">
        <v>16</v>
      </c>
      <c r="J385" s="25">
        <v>17</v>
      </c>
      <c r="K385" s="25">
        <v>17</v>
      </c>
      <c r="L385" s="25"/>
      <c r="M385" s="25"/>
      <c r="N385" s="25"/>
      <c r="O385" s="18" t="s">
        <v>664</v>
      </c>
      <c r="P385" s="23"/>
    </row>
    <row r="386" spans="1:16" ht="65.25" x14ac:dyDescent="0.2">
      <c r="A386" s="56"/>
      <c r="B386" s="11" t="s">
        <v>624</v>
      </c>
      <c r="C386" s="18" t="s">
        <v>625</v>
      </c>
      <c r="D386" s="18" t="s">
        <v>659</v>
      </c>
      <c r="E386" s="18" t="s">
        <v>676</v>
      </c>
      <c r="F386" s="19" t="s">
        <v>682</v>
      </c>
      <c r="G386" s="31" t="s">
        <v>23</v>
      </c>
      <c r="H386" s="25">
        <v>4</v>
      </c>
      <c r="I386" s="25">
        <v>5</v>
      </c>
      <c r="J386" s="25">
        <v>6</v>
      </c>
      <c r="K386" s="25">
        <v>6</v>
      </c>
      <c r="L386" s="25"/>
      <c r="M386" s="25"/>
      <c r="N386" s="25"/>
      <c r="O386" s="18" t="s">
        <v>664</v>
      </c>
      <c r="P386" s="23"/>
    </row>
    <row r="387" spans="1:16" ht="65.25" x14ac:dyDescent="0.2">
      <c r="A387" s="56"/>
      <c r="B387" s="11" t="s">
        <v>624</v>
      </c>
      <c r="C387" s="18" t="s">
        <v>625</v>
      </c>
      <c r="D387" s="18" t="s">
        <v>659</v>
      </c>
      <c r="E387" s="18" t="s">
        <v>676</v>
      </c>
      <c r="F387" s="26" t="s">
        <v>686</v>
      </c>
      <c r="G387" s="27" t="s">
        <v>23</v>
      </c>
      <c r="H387" s="28"/>
      <c r="I387" s="28"/>
      <c r="J387" s="28"/>
      <c r="K387" s="28"/>
      <c r="L387" s="28"/>
      <c r="M387" s="28"/>
      <c r="N387" s="28"/>
      <c r="O387" s="29" t="s">
        <v>664</v>
      </c>
      <c r="P387" s="30"/>
    </row>
    <row r="388" spans="1:16" ht="65.25" x14ac:dyDescent="0.2">
      <c r="A388" s="56"/>
      <c r="B388" s="11" t="s">
        <v>624</v>
      </c>
      <c r="C388" s="18" t="s">
        <v>625</v>
      </c>
      <c r="D388" s="18" t="s">
        <v>659</v>
      </c>
      <c r="E388" s="18" t="s">
        <v>676</v>
      </c>
      <c r="F388" s="26" t="s">
        <v>688</v>
      </c>
      <c r="G388" s="27" t="s">
        <v>23</v>
      </c>
      <c r="H388" s="28"/>
      <c r="I388" s="28"/>
      <c r="J388" s="28"/>
      <c r="K388" s="28"/>
      <c r="L388" s="28"/>
      <c r="M388" s="28"/>
      <c r="N388" s="28"/>
      <c r="O388" s="29" t="s">
        <v>665</v>
      </c>
      <c r="P388" s="30"/>
    </row>
    <row r="389" spans="1:16" ht="65.25" x14ac:dyDescent="0.2">
      <c r="A389" s="56"/>
      <c r="B389" s="11" t="s">
        <v>624</v>
      </c>
      <c r="C389" s="18" t="s">
        <v>625</v>
      </c>
      <c r="D389" s="18" t="s">
        <v>659</v>
      </c>
      <c r="E389" s="18" t="s">
        <v>676</v>
      </c>
      <c r="F389" s="19" t="s">
        <v>680</v>
      </c>
      <c r="G389" s="31" t="s">
        <v>23</v>
      </c>
      <c r="H389" s="25"/>
      <c r="I389" s="25">
        <v>5</v>
      </c>
      <c r="J389" s="25">
        <v>5</v>
      </c>
      <c r="K389" s="25">
        <v>6</v>
      </c>
      <c r="L389" s="25">
        <v>3</v>
      </c>
      <c r="M389" s="25" t="s">
        <v>17</v>
      </c>
      <c r="N389" s="25"/>
      <c r="O389" s="18" t="s">
        <v>665</v>
      </c>
      <c r="P389" s="23"/>
    </row>
    <row r="390" spans="1:16" ht="65.25" x14ac:dyDescent="0.2">
      <c r="A390" s="56"/>
      <c r="B390" s="11" t="s">
        <v>624</v>
      </c>
      <c r="C390" s="18" t="s">
        <v>625</v>
      </c>
      <c r="D390" s="18" t="s">
        <v>659</v>
      </c>
      <c r="E390" s="18" t="s">
        <v>676</v>
      </c>
      <c r="F390" s="19" t="s">
        <v>681</v>
      </c>
      <c r="G390" s="31" t="s">
        <v>23</v>
      </c>
      <c r="H390" s="25">
        <v>20</v>
      </c>
      <c r="I390" s="25">
        <v>20</v>
      </c>
      <c r="J390" s="25">
        <v>27</v>
      </c>
      <c r="K390" s="25">
        <v>27</v>
      </c>
      <c r="L390" s="25">
        <v>28</v>
      </c>
      <c r="M390" s="25">
        <v>25</v>
      </c>
      <c r="N390" s="25"/>
      <c r="O390" s="18" t="s">
        <v>665</v>
      </c>
      <c r="P390" s="23"/>
    </row>
    <row r="391" spans="1:16" ht="65.25" x14ac:dyDescent="0.2">
      <c r="A391" s="56"/>
      <c r="B391" s="11" t="s">
        <v>624</v>
      </c>
      <c r="C391" s="18" t="s">
        <v>625</v>
      </c>
      <c r="D391" s="18" t="s">
        <v>659</v>
      </c>
      <c r="E391" s="18" t="s">
        <v>676</v>
      </c>
      <c r="F391" s="19" t="s">
        <v>682</v>
      </c>
      <c r="G391" s="31" t="s">
        <v>23</v>
      </c>
      <c r="H391" s="25">
        <v>4</v>
      </c>
      <c r="I391" s="25">
        <v>4</v>
      </c>
      <c r="J391" s="25">
        <v>4</v>
      </c>
      <c r="K391" s="25">
        <v>4</v>
      </c>
      <c r="L391" s="25">
        <v>9</v>
      </c>
      <c r="M391" s="25">
        <v>3</v>
      </c>
      <c r="N391" s="25"/>
      <c r="O391" s="18" t="s">
        <v>665</v>
      </c>
      <c r="P391" s="23"/>
    </row>
    <row r="392" spans="1:16" ht="65.25" x14ac:dyDescent="0.2">
      <c r="A392" s="56"/>
      <c r="B392" s="11" t="s">
        <v>624</v>
      </c>
      <c r="C392" s="18" t="s">
        <v>625</v>
      </c>
      <c r="D392" s="18" t="s">
        <v>659</v>
      </c>
      <c r="E392" s="18" t="s">
        <v>676</v>
      </c>
      <c r="F392" s="19" t="s">
        <v>686</v>
      </c>
      <c r="G392" s="63"/>
      <c r="H392" s="25"/>
      <c r="I392" s="25"/>
      <c r="J392" s="25"/>
      <c r="K392" s="25" t="s">
        <v>17</v>
      </c>
      <c r="L392" s="25">
        <v>4</v>
      </c>
      <c r="M392" s="25" t="s">
        <v>17</v>
      </c>
      <c r="N392" s="25"/>
      <c r="O392" s="18" t="s">
        <v>665</v>
      </c>
      <c r="P392" s="23"/>
    </row>
    <row r="393" spans="1:16" ht="65.25" x14ac:dyDescent="0.2">
      <c r="A393" s="56"/>
      <c r="B393" s="11" t="s">
        <v>624</v>
      </c>
      <c r="C393" s="18" t="s">
        <v>625</v>
      </c>
      <c r="D393" s="18" t="s">
        <v>659</v>
      </c>
      <c r="E393" s="18" t="s">
        <v>676</v>
      </c>
      <c r="F393" s="26" t="s">
        <v>686</v>
      </c>
      <c r="G393" s="27"/>
      <c r="H393" s="28"/>
      <c r="I393" s="28"/>
      <c r="J393" s="28"/>
      <c r="K393" s="28"/>
      <c r="L393" s="28"/>
      <c r="M393" s="28"/>
      <c r="N393" s="28"/>
      <c r="O393" s="29" t="s">
        <v>666</v>
      </c>
      <c r="P393" s="30"/>
    </row>
    <row r="394" spans="1:16" ht="65.25" x14ac:dyDescent="0.2">
      <c r="A394" s="56"/>
      <c r="B394" s="11" t="s">
        <v>624</v>
      </c>
      <c r="C394" s="18" t="s">
        <v>625</v>
      </c>
      <c r="D394" s="18" t="s">
        <v>659</v>
      </c>
      <c r="E394" s="18" t="s">
        <v>676</v>
      </c>
      <c r="F394" s="26" t="s">
        <v>686</v>
      </c>
      <c r="G394" s="27"/>
      <c r="H394" s="28"/>
      <c r="I394" s="28"/>
      <c r="J394" s="28"/>
      <c r="K394" s="28"/>
      <c r="L394" s="28"/>
      <c r="M394" s="28"/>
      <c r="N394" s="28"/>
      <c r="O394" s="29" t="s">
        <v>667</v>
      </c>
      <c r="P394" s="30"/>
    </row>
    <row r="395" spans="1:16" ht="65.25" x14ac:dyDescent="0.2">
      <c r="A395" s="56"/>
      <c r="B395" s="11" t="s">
        <v>624</v>
      </c>
      <c r="C395" s="18" t="s">
        <v>625</v>
      </c>
      <c r="D395" s="18" t="s">
        <v>659</v>
      </c>
      <c r="E395" s="18" t="s">
        <v>676</v>
      </c>
      <c r="F395" s="19" t="s">
        <v>689</v>
      </c>
      <c r="G395" s="31" t="s">
        <v>23</v>
      </c>
      <c r="H395" s="25">
        <v>1813</v>
      </c>
      <c r="I395" s="25">
        <v>1743</v>
      </c>
      <c r="J395" s="25">
        <v>1754</v>
      </c>
      <c r="K395" s="25">
        <v>1929</v>
      </c>
      <c r="L395" s="25">
        <v>4081</v>
      </c>
      <c r="M395" s="25"/>
      <c r="N395" s="25"/>
      <c r="O395" s="18" t="s">
        <v>690</v>
      </c>
      <c r="P395" s="23" t="s">
        <v>369</v>
      </c>
    </row>
    <row r="396" spans="1:16" ht="65.25" x14ac:dyDescent="0.2">
      <c r="A396" s="56"/>
      <c r="B396" s="11" t="s">
        <v>624</v>
      </c>
      <c r="C396" s="18" t="s">
        <v>625</v>
      </c>
      <c r="D396" s="18" t="s">
        <v>691</v>
      </c>
      <c r="E396" s="18" t="s">
        <v>692</v>
      </c>
      <c r="F396" s="19" t="s">
        <v>693</v>
      </c>
      <c r="G396" s="31" t="s">
        <v>135</v>
      </c>
      <c r="H396" s="25">
        <v>105</v>
      </c>
      <c r="I396" s="25">
        <v>132</v>
      </c>
      <c r="J396" s="25">
        <v>176</v>
      </c>
      <c r="K396" s="25">
        <v>176</v>
      </c>
      <c r="L396" s="25"/>
      <c r="M396" s="25"/>
      <c r="N396" s="25"/>
      <c r="O396" s="18" t="s">
        <v>629</v>
      </c>
      <c r="P396" s="23"/>
    </row>
    <row r="397" spans="1:16" ht="65.25" x14ac:dyDescent="0.2">
      <c r="A397" s="56"/>
      <c r="B397" s="11" t="s">
        <v>624</v>
      </c>
      <c r="C397" s="18" t="s">
        <v>625</v>
      </c>
      <c r="D397" s="18" t="s">
        <v>691</v>
      </c>
      <c r="E397" s="18" t="s">
        <v>692</v>
      </c>
      <c r="F397" s="26" t="s">
        <v>694</v>
      </c>
      <c r="G397" s="27"/>
      <c r="H397" s="28"/>
      <c r="I397" s="28"/>
      <c r="J397" s="28"/>
      <c r="K397" s="28"/>
      <c r="L397" s="28"/>
      <c r="M397" s="28"/>
      <c r="N397" s="28"/>
      <c r="O397" s="29" t="s">
        <v>635</v>
      </c>
      <c r="P397" s="30"/>
    </row>
    <row r="398" spans="1:16" ht="65.25" x14ac:dyDescent="0.2">
      <c r="A398" s="56"/>
      <c r="B398" s="11" t="s">
        <v>624</v>
      </c>
      <c r="C398" s="18" t="s">
        <v>625</v>
      </c>
      <c r="D398" s="18" t="s">
        <v>691</v>
      </c>
      <c r="E398" s="18" t="s">
        <v>692</v>
      </c>
      <c r="F398" s="19" t="s">
        <v>695</v>
      </c>
      <c r="G398" s="31" t="s">
        <v>696</v>
      </c>
      <c r="H398" s="25">
        <v>7</v>
      </c>
      <c r="I398" s="25">
        <v>22</v>
      </c>
      <c r="J398" s="25">
        <v>53</v>
      </c>
      <c r="K398" s="25">
        <v>11</v>
      </c>
      <c r="L398" s="25">
        <v>122</v>
      </c>
      <c r="M398" s="25">
        <v>159</v>
      </c>
      <c r="N398" s="25"/>
      <c r="O398" s="18" t="s">
        <v>631</v>
      </c>
      <c r="P398" s="23"/>
    </row>
    <row r="399" spans="1:16" ht="65.25" x14ac:dyDescent="0.2">
      <c r="A399" s="56"/>
      <c r="B399" s="11" t="s">
        <v>624</v>
      </c>
      <c r="C399" s="18" t="s">
        <v>625</v>
      </c>
      <c r="D399" s="18" t="s">
        <v>691</v>
      </c>
      <c r="E399" s="18" t="s">
        <v>692</v>
      </c>
      <c r="F399" s="19" t="s">
        <v>697</v>
      </c>
      <c r="G399" s="31" t="s">
        <v>135</v>
      </c>
      <c r="H399" s="25">
        <v>13</v>
      </c>
      <c r="I399" s="25">
        <v>15</v>
      </c>
      <c r="J399" s="25">
        <v>27</v>
      </c>
      <c r="K399" s="25"/>
      <c r="L399" s="25"/>
      <c r="M399" s="25"/>
      <c r="N399" s="25"/>
      <c r="O399" s="18" t="s">
        <v>663</v>
      </c>
      <c r="P399" s="23"/>
    </row>
    <row r="400" spans="1:16" ht="65.25" x14ac:dyDescent="0.2">
      <c r="A400" s="56"/>
      <c r="B400" s="11" t="s">
        <v>624</v>
      </c>
      <c r="C400" s="18" t="s">
        <v>625</v>
      </c>
      <c r="D400" s="18" t="s">
        <v>691</v>
      </c>
      <c r="E400" s="18" t="s">
        <v>692</v>
      </c>
      <c r="F400" s="19" t="s">
        <v>698</v>
      </c>
      <c r="G400" s="31" t="s">
        <v>135</v>
      </c>
      <c r="H400" s="25">
        <v>6</v>
      </c>
      <c r="I400" s="25">
        <v>13</v>
      </c>
      <c r="J400" s="25">
        <v>0.26250000000000001</v>
      </c>
      <c r="K400" s="25">
        <v>23</v>
      </c>
      <c r="L400" s="25"/>
      <c r="M400" s="25"/>
      <c r="N400" s="25"/>
      <c r="O400" s="18" t="s">
        <v>664</v>
      </c>
      <c r="P400" s="23"/>
    </row>
    <row r="401" spans="1:16" ht="65.25" x14ac:dyDescent="0.2">
      <c r="A401" s="56"/>
      <c r="B401" s="11" t="s">
        <v>624</v>
      </c>
      <c r="C401" s="18" t="s">
        <v>625</v>
      </c>
      <c r="D401" s="18" t="s">
        <v>691</v>
      </c>
      <c r="E401" s="18" t="s">
        <v>692</v>
      </c>
      <c r="F401" s="19" t="s">
        <v>699</v>
      </c>
      <c r="G401" s="31" t="s">
        <v>135</v>
      </c>
      <c r="H401" s="25">
        <v>20</v>
      </c>
      <c r="I401" s="25">
        <v>19</v>
      </c>
      <c r="J401" s="25">
        <v>15</v>
      </c>
      <c r="K401" s="25">
        <v>18</v>
      </c>
      <c r="L401" s="25">
        <v>18</v>
      </c>
      <c r="M401" s="25">
        <v>18</v>
      </c>
      <c r="N401" s="25"/>
      <c r="O401" s="18" t="s">
        <v>665</v>
      </c>
      <c r="P401" s="23"/>
    </row>
    <row r="402" spans="1:16" ht="65.25" x14ac:dyDescent="0.2">
      <c r="A402" s="56"/>
      <c r="B402" s="11" t="s">
        <v>624</v>
      </c>
      <c r="C402" s="18" t="s">
        <v>625</v>
      </c>
      <c r="D402" s="18" t="s">
        <v>691</v>
      </c>
      <c r="E402" s="18" t="s">
        <v>692</v>
      </c>
      <c r="F402" s="19" t="s">
        <v>700</v>
      </c>
      <c r="G402" s="31" t="s">
        <v>135</v>
      </c>
      <c r="H402" s="25">
        <v>10</v>
      </c>
      <c r="I402" s="25">
        <v>12</v>
      </c>
      <c r="J402" s="25">
        <v>10</v>
      </c>
      <c r="K402" s="25">
        <v>13</v>
      </c>
      <c r="L402" s="25">
        <v>15</v>
      </c>
      <c r="M402" s="25">
        <v>17</v>
      </c>
      <c r="N402" s="25"/>
      <c r="O402" s="18" t="s">
        <v>666</v>
      </c>
      <c r="P402" s="23"/>
    </row>
    <row r="403" spans="1:16" ht="65.25" x14ac:dyDescent="0.2">
      <c r="A403" s="56"/>
      <c r="B403" s="11" t="s">
        <v>624</v>
      </c>
      <c r="C403" s="18" t="s">
        <v>625</v>
      </c>
      <c r="D403" s="18" t="s">
        <v>691</v>
      </c>
      <c r="E403" s="18" t="s">
        <v>692</v>
      </c>
      <c r="F403" s="26" t="s">
        <v>701</v>
      </c>
      <c r="G403" s="27"/>
      <c r="H403" s="28"/>
      <c r="I403" s="28"/>
      <c r="J403" s="28"/>
      <c r="K403" s="28"/>
      <c r="L403" s="28"/>
      <c r="M403" s="28"/>
      <c r="N403" s="28"/>
      <c r="O403" s="29" t="s">
        <v>667</v>
      </c>
      <c r="P403" s="30"/>
    </row>
    <row r="404" spans="1:16" ht="65.25" x14ac:dyDescent="0.2">
      <c r="A404" s="56"/>
      <c r="B404" s="11" t="s">
        <v>624</v>
      </c>
      <c r="C404" s="18" t="s">
        <v>625</v>
      </c>
      <c r="D404" s="18" t="s">
        <v>691</v>
      </c>
      <c r="E404" s="18" t="s">
        <v>702</v>
      </c>
      <c r="F404" s="19" t="s">
        <v>703</v>
      </c>
      <c r="G404" s="31" t="s">
        <v>135</v>
      </c>
      <c r="H404" s="25">
        <v>15768</v>
      </c>
      <c r="I404" s="25">
        <v>15768</v>
      </c>
      <c r="J404" s="25">
        <v>15624</v>
      </c>
      <c r="K404" s="25">
        <v>15192</v>
      </c>
      <c r="L404" s="25"/>
      <c r="M404" s="25"/>
      <c r="N404" s="25"/>
      <c r="O404" s="18" t="s">
        <v>629</v>
      </c>
      <c r="P404" s="23"/>
    </row>
    <row r="405" spans="1:16" ht="65.25" x14ac:dyDescent="0.2">
      <c r="A405" s="56"/>
      <c r="B405" s="11" t="s">
        <v>624</v>
      </c>
      <c r="C405" s="18" t="s">
        <v>625</v>
      </c>
      <c r="D405" s="18" t="s">
        <v>691</v>
      </c>
      <c r="E405" s="18" t="s">
        <v>702</v>
      </c>
      <c r="F405" s="26" t="s">
        <v>704</v>
      </c>
      <c r="G405" s="27"/>
      <c r="H405" s="28"/>
      <c r="I405" s="28"/>
      <c r="J405" s="28"/>
      <c r="K405" s="28"/>
      <c r="L405" s="28"/>
      <c r="M405" s="28"/>
      <c r="N405" s="28"/>
      <c r="O405" s="29" t="s">
        <v>635</v>
      </c>
      <c r="P405" s="30"/>
    </row>
    <row r="406" spans="1:16" ht="65.25" x14ac:dyDescent="0.2">
      <c r="A406" s="56"/>
      <c r="B406" s="11" t="s">
        <v>624</v>
      </c>
      <c r="C406" s="18" t="s">
        <v>625</v>
      </c>
      <c r="D406" s="18" t="s">
        <v>691</v>
      </c>
      <c r="E406" s="18" t="s">
        <v>702</v>
      </c>
      <c r="F406" s="19" t="s">
        <v>705</v>
      </c>
      <c r="G406" s="63"/>
      <c r="H406" s="25"/>
      <c r="I406" s="25"/>
      <c r="J406" s="25"/>
      <c r="K406" s="25"/>
      <c r="L406" s="25">
        <v>122</v>
      </c>
      <c r="M406" s="25"/>
      <c r="N406" s="25"/>
      <c r="O406" s="18" t="s">
        <v>631</v>
      </c>
      <c r="P406" s="23"/>
    </row>
    <row r="407" spans="1:16" ht="65.25" x14ac:dyDescent="0.2">
      <c r="A407" s="56"/>
      <c r="B407" s="11" t="s">
        <v>624</v>
      </c>
      <c r="C407" s="18" t="s">
        <v>625</v>
      </c>
      <c r="D407" s="18" t="s">
        <v>691</v>
      </c>
      <c r="E407" s="18" t="s">
        <v>702</v>
      </c>
      <c r="F407" s="19" t="s">
        <v>706</v>
      </c>
      <c r="G407" s="31" t="s">
        <v>135</v>
      </c>
      <c r="H407" s="25">
        <v>46</v>
      </c>
      <c r="I407" s="25">
        <v>47</v>
      </c>
      <c r="J407" s="25">
        <v>50</v>
      </c>
      <c r="K407" s="25"/>
      <c r="L407" s="25"/>
      <c r="M407" s="25"/>
      <c r="N407" s="25"/>
      <c r="O407" s="18" t="s">
        <v>663</v>
      </c>
      <c r="P407" s="23"/>
    </row>
    <row r="408" spans="1:16" ht="65.25" x14ac:dyDescent="0.2">
      <c r="A408" s="56"/>
      <c r="B408" s="11" t="s">
        <v>624</v>
      </c>
      <c r="C408" s="18" t="s">
        <v>625</v>
      </c>
      <c r="D408" s="18" t="s">
        <v>691</v>
      </c>
      <c r="E408" s="18" t="s">
        <v>702</v>
      </c>
      <c r="F408" s="19" t="s">
        <v>707</v>
      </c>
      <c r="G408" s="31" t="s">
        <v>135</v>
      </c>
      <c r="H408" s="25">
        <v>15</v>
      </c>
      <c r="I408" s="25">
        <v>7</v>
      </c>
      <c r="J408" s="25">
        <v>20</v>
      </c>
      <c r="K408" s="25"/>
      <c r="L408" s="25"/>
      <c r="M408" s="25"/>
      <c r="N408" s="25"/>
      <c r="O408" s="18" t="s">
        <v>664</v>
      </c>
      <c r="P408" s="23"/>
    </row>
    <row r="409" spans="1:16" ht="65.25" x14ac:dyDescent="0.2">
      <c r="A409" s="56"/>
      <c r="B409" s="11" t="s">
        <v>624</v>
      </c>
      <c r="C409" s="18" t="s">
        <v>625</v>
      </c>
      <c r="D409" s="18" t="s">
        <v>691</v>
      </c>
      <c r="E409" s="18" t="s">
        <v>702</v>
      </c>
      <c r="F409" s="19" t="s">
        <v>708</v>
      </c>
      <c r="G409" s="31" t="s">
        <v>135</v>
      </c>
      <c r="H409" s="25">
        <v>2</v>
      </c>
      <c r="I409" s="25">
        <v>2</v>
      </c>
      <c r="J409" s="25">
        <v>1</v>
      </c>
      <c r="K409" s="25">
        <v>2</v>
      </c>
      <c r="L409" s="25">
        <v>10</v>
      </c>
      <c r="M409" s="25">
        <v>2</v>
      </c>
      <c r="N409" s="25"/>
      <c r="O409" s="18" t="s">
        <v>665</v>
      </c>
      <c r="P409" s="23"/>
    </row>
    <row r="410" spans="1:16" ht="65.25" x14ac:dyDescent="0.2">
      <c r="A410" s="56"/>
      <c r="B410" s="11" t="s">
        <v>624</v>
      </c>
      <c r="C410" s="18" t="s">
        <v>625</v>
      </c>
      <c r="D410" s="18" t="s">
        <v>691</v>
      </c>
      <c r="E410" s="18" t="s">
        <v>702</v>
      </c>
      <c r="F410" s="19" t="s">
        <v>709</v>
      </c>
      <c r="G410" s="31" t="s">
        <v>135</v>
      </c>
      <c r="H410" s="25">
        <v>16</v>
      </c>
      <c r="I410" s="25">
        <v>16</v>
      </c>
      <c r="J410" s="25">
        <v>16</v>
      </c>
      <c r="K410" s="25">
        <v>16</v>
      </c>
      <c r="L410" s="25">
        <v>16</v>
      </c>
      <c r="M410" s="25">
        <v>16</v>
      </c>
      <c r="N410" s="25"/>
      <c r="O410" s="18" t="s">
        <v>666</v>
      </c>
      <c r="P410" s="23"/>
    </row>
    <row r="411" spans="1:16" ht="65.25" x14ac:dyDescent="0.2">
      <c r="A411" s="56"/>
      <c r="B411" s="11" t="s">
        <v>624</v>
      </c>
      <c r="C411" s="18" t="s">
        <v>625</v>
      </c>
      <c r="D411" s="18" t="s">
        <v>691</v>
      </c>
      <c r="E411" s="18" t="s">
        <v>702</v>
      </c>
      <c r="F411" s="26" t="s">
        <v>710</v>
      </c>
      <c r="G411" s="27"/>
      <c r="H411" s="28"/>
      <c r="I411" s="28"/>
      <c r="J411" s="28"/>
      <c r="K411" s="28"/>
      <c r="L411" s="28"/>
      <c r="M411" s="28"/>
      <c r="N411" s="28"/>
      <c r="O411" s="29" t="s">
        <v>667</v>
      </c>
      <c r="P411" s="30"/>
    </row>
    <row r="412" spans="1:16" ht="65.25" x14ac:dyDescent="0.2">
      <c r="A412" s="56"/>
      <c r="B412" s="11" t="s">
        <v>624</v>
      </c>
      <c r="C412" s="18" t="s">
        <v>625</v>
      </c>
      <c r="D412" s="18" t="s">
        <v>691</v>
      </c>
      <c r="E412" s="18" t="s">
        <v>711</v>
      </c>
      <c r="F412" s="19" t="s">
        <v>712</v>
      </c>
      <c r="G412" s="31" t="s">
        <v>302</v>
      </c>
      <c r="H412" s="25">
        <v>97020</v>
      </c>
      <c r="I412" s="25">
        <v>101871</v>
      </c>
      <c r="J412" s="25">
        <v>106965</v>
      </c>
      <c r="K412" s="25">
        <v>112313</v>
      </c>
      <c r="L412" s="25"/>
      <c r="M412" s="25"/>
      <c r="N412" s="25"/>
      <c r="O412" s="18" t="s">
        <v>629</v>
      </c>
      <c r="P412" s="23"/>
    </row>
    <row r="413" spans="1:16" ht="65.25" x14ac:dyDescent="0.2">
      <c r="A413" s="56"/>
      <c r="B413" s="11" t="s">
        <v>624</v>
      </c>
      <c r="C413" s="18" t="s">
        <v>625</v>
      </c>
      <c r="D413" s="18" t="s">
        <v>691</v>
      </c>
      <c r="E413" s="18" t="s">
        <v>711</v>
      </c>
      <c r="F413" s="19" t="s">
        <v>713</v>
      </c>
      <c r="G413" s="63"/>
      <c r="H413" s="25"/>
      <c r="I413" s="25"/>
      <c r="J413" s="25"/>
      <c r="K413" s="25">
        <v>100000</v>
      </c>
      <c r="L413" s="25"/>
      <c r="M413" s="25"/>
      <c r="N413" s="25"/>
      <c r="O413" s="18" t="s">
        <v>635</v>
      </c>
      <c r="P413" s="23"/>
    </row>
    <row r="414" spans="1:16" ht="65.25" x14ac:dyDescent="0.2">
      <c r="A414" s="56"/>
      <c r="B414" s="11" t="s">
        <v>624</v>
      </c>
      <c r="C414" s="18" t="s">
        <v>625</v>
      </c>
      <c r="D414" s="18" t="s">
        <v>691</v>
      </c>
      <c r="E414" s="18" t="s">
        <v>711</v>
      </c>
      <c r="F414" s="19" t="s">
        <v>714</v>
      </c>
      <c r="G414" s="31" t="s">
        <v>302</v>
      </c>
      <c r="H414" s="25">
        <v>1363225</v>
      </c>
      <c r="I414" s="25">
        <v>3461020</v>
      </c>
      <c r="J414" s="25">
        <v>3598283</v>
      </c>
      <c r="K414" s="25">
        <v>3259890</v>
      </c>
      <c r="L414" s="25">
        <v>1279499</v>
      </c>
      <c r="M414" s="25">
        <v>2764990</v>
      </c>
      <c r="N414" s="25"/>
      <c r="O414" s="18" t="s">
        <v>631</v>
      </c>
      <c r="P414" s="23"/>
    </row>
    <row r="415" spans="1:16" ht="65.25" x14ac:dyDescent="0.2">
      <c r="A415" s="56"/>
      <c r="B415" s="11" t="s">
        <v>624</v>
      </c>
      <c r="C415" s="18" t="s">
        <v>625</v>
      </c>
      <c r="D415" s="18" t="s">
        <v>691</v>
      </c>
      <c r="E415" s="18" t="s">
        <v>711</v>
      </c>
      <c r="F415" s="19" t="s">
        <v>715</v>
      </c>
      <c r="G415" s="31" t="s">
        <v>302</v>
      </c>
      <c r="H415" s="25">
        <v>1630200</v>
      </c>
      <c r="I415" s="25">
        <v>150000</v>
      </c>
      <c r="J415" s="25">
        <v>150000</v>
      </c>
      <c r="K415" s="25"/>
      <c r="L415" s="25"/>
      <c r="M415" s="25"/>
      <c r="N415" s="25"/>
      <c r="O415" s="18" t="s">
        <v>663</v>
      </c>
      <c r="P415" s="23"/>
    </row>
    <row r="416" spans="1:16" ht="65.25" x14ac:dyDescent="0.2">
      <c r="A416" s="56"/>
      <c r="B416" s="11" t="s">
        <v>624</v>
      </c>
      <c r="C416" s="18" t="s">
        <v>625</v>
      </c>
      <c r="D416" s="18" t="s">
        <v>691</v>
      </c>
      <c r="E416" s="18" t="s">
        <v>711</v>
      </c>
      <c r="F416" s="19" t="s">
        <v>716</v>
      </c>
      <c r="G416" s="31" t="s">
        <v>302</v>
      </c>
      <c r="H416" s="25">
        <v>50000</v>
      </c>
      <c r="I416" s="25">
        <v>37206</v>
      </c>
      <c r="J416" s="25">
        <v>14120</v>
      </c>
      <c r="K416" s="25">
        <v>21240</v>
      </c>
      <c r="L416" s="25"/>
      <c r="M416" s="25"/>
      <c r="N416" s="25"/>
      <c r="O416" s="18" t="s">
        <v>664</v>
      </c>
      <c r="P416" s="23"/>
    </row>
    <row r="417" spans="1:16" ht="65.25" x14ac:dyDescent="0.2">
      <c r="A417" s="56"/>
      <c r="B417" s="11" t="s">
        <v>624</v>
      </c>
      <c r="C417" s="18" t="s">
        <v>625</v>
      </c>
      <c r="D417" s="18" t="s">
        <v>691</v>
      </c>
      <c r="E417" s="18" t="s">
        <v>711</v>
      </c>
      <c r="F417" s="19" t="s">
        <v>717</v>
      </c>
      <c r="G417" s="31" t="s">
        <v>302</v>
      </c>
      <c r="H417" s="25">
        <v>15000</v>
      </c>
      <c r="I417" s="25">
        <v>25000</v>
      </c>
      <c r="J417" s="25">
        <v>50000</v>
      </c>
      <c r="K417" s="25">
        <v>50000</v>
      </c>
      <c r="L417" s="25">
        <v>5000</v>
      </c>
      <c r="M417" s="25">
        <v>20000</v>
      </c>
      <c r="N417" s="25"/>
      <c r="O417" s="18" t="s">
        <v>665</v>
      </c>
      <c r="P417" s="23"/>
    </row>
    <row r="418" spans="1:16" ht="65.25" x14ac:dyDescent="0.2">
      <c r="A418" s="56"/>
      <c r="B418" s="11" t="s">
        <v>624</v>
      </c>
      <c r="C418" s="18" t="s">
        <v>625</v>
      </c>
      <c r="D418" s="18" t="s">
        <v>691</v>
      </c>
      <c r="E418" s="18" t="s">
        <v>711</v>
      </c>
      <c r="F418" s="19" t="s">
        <v>718</v>
      </c>
      <c r="G418" s="31" t="s">
        <v>302</v>
      </c>
      <c r="H418" s="25">
        <v>10000</v>
      </c>
      <c r="I418" s="25">
        <v>10000</v>
      </c>
      <c r="J418" s="25">
        <v>11000</v>
      </c>
      <c r="K418" s="25">
        <v>10000</v>
      </c>
      <c r="L418" s="25">
        <v>10000</v>
      </c>
      <c r="M418" s="25">
        <v>10000</v>
      </c>
      <c r="N418" s="25"/>
      <c r="O418" s="18" t="s">
        <v>666</v>
      </c>
      <c r="P418" s="23"/>
    </row>
    <row r="419" spans="1:16" ht="65.25" x14ac:dyDescent="0.2">
      <c r="A419" s="56"/>
      <c r="B419" s="11" t="s">
        <v>624</v>
      </c>
      <c r="C419" s="18" t="s">
        <v>625</v>
      </c>
      <c r="D419" s="18" t="s">
        <v>691</v>
      </c>
      <c r="E419" s="18" t="s">
        <v>711</v>
      </c>
      <c r="F419" s="26" t="s">
        <v>719</v>
      </c>
      <c r="G419" s="27"/>
      <c r="H419" s="28"/>
      <c r="I419" s="28"/>
      <c r="J419" s="28"/>
      <c r="K419" s="28"/>
      <c r="L419" s="28"/>
      <c r="M419" s="28"/>
      <c r="N419" s="28"/>
      <c r="O419" s="29" t="s">
        <v>667</v>
      </c>
      <c r="P419" s="30"/>
    </row>
    <row r="420" spans="1:16" ht="65.25" x14ac:dyDescent="0.2">
      <c r="A420" s="56"/>
      <c r="B420" s="11" t="s">
        <v>624</v>
      </c>
      <c r="C420" s="18" t="s">
        <v>625</v>
      </c>
      <c r="D420" s="18" t="s">
        <v>720</v>
      </c>
      <c r="E420" s="18" t="s">
        <v>721</v>
      </c>
      <c r="F420" s="26" t="s">
        <v>722</v>
      </c>
      <c r="G420" s="27"/>
      <c r="H420" s="28"/>
      <c r="I420" s="28"/>
      <c r="J420" s="28"/>
      <c r="K420" s="28"/>
      <c r="L420" s="28"/>
      <c r="M420" s="28"/>
      <c r="N420" s="28"/>
      <c r="O420" s="29" t="s">
        <v>629</v>
      </c>
      <c r="P420" s="30"/>
    </row>
    <row r="421" spans="1:16" ht="65.25" x14ac:dyDescent="0.2">
      <c r="A421" s="56"/>
      <c r="B421" s="11" t="s">
        <v>624</v>
      </c>
      <c r="C421" s="18" t="s">
        <v>625</v>
      </c>
      <c r="D421" s="18" t="s">
        <v>720</v>
      </c>
      <c r="E421" s="18" t="s">
        <v>721</v>
      </c>
      <c r="F421" s="26" t="s">
        <v>723</v>
      </c>
      <c r="G421" s="27"/>
      <c r="H421" s="28"/>
      <c r="I421" s="28"/>
      <c r="J421" s="28"/>
      <c r="K421" s="28"/>
      <c r="L421" s="28"/>
      <c r="M421" s="28"/>
      <c r="N421" s="28"/>
      <c r="O421" s="29" t="s">
        <v>635</v>
      </c>
      <c r="P421" s="30"/>
    </row>
    <row r="422" spans="1:16" ht="65.25" x14ac:dyDescent="0.2">
      <c r="A422" s="56"/>
      <c r="B422" s="11" t="s">
        <v>624</v>
      </c>
      <c r="C422" s="18" t="s">
        <v>625</v>
      </c>
      <c r="D422" s="18" t="s">
        <v>720</v>
      </c>
      <c r="E422" s="18" t="s">
        <v>721</v>
      </c>
      <c r="F422" s="19" t="s">
        <v>724</v>
      </c>
      <c r="G422" s="31" t="s">
        <v>302</v>
      </c>
      <c r="H422" s="25">
        <v>2144997</v>
      </c>
      <c r="I422" s="25" t="s">
        <v>17</v>
      </c>
      <c r="J422" s="25" t="s">
        <v>17</v>
      </c>
      <c r="K422" s="25" t="s">
        <v>17</v>
      </c>
      <c r="L422" s="25" t="s">
        <v>17</v>
      </c>
      <c r="M422" s="25" t="s">
        <v>17</v>
      </c>
      <c r="N422" s="25"/>
      <c r="O422" s="18" t="s">
        <v>631</v>
      </c>
      <c r="P422" s="23"/>
    </row>
    <row r="423" spans="1:16" ht="65.25" x14ac:dyDescent="0.2">
      <c r="A423" s="56"/>
      <c r="B423" s="11" t="s">
        <v>624</v>
      </c>
      <c r="C423" s="18" t="s">
        <v>625</v>
      </c>
      <c r="D423" s="18" t="s">
        <v>720</v>
      </c>
      <c r="E423" s="18" t="s">
        <v>721</v>
      </c>
      <c r="F423" s="19" t="s">
        <v>725</v>
      </c>
      <c r="G423" s="31" t="s">
        <v>302</v>
      </c>
      <c r="H423" s="25">
        <v>27200</v>
      </c>
      <c r="I423" s="25">
        <v>200000</v>
      </c>
      <c r="J423" s="25">
        <v>350000</v>
      </c>
      <c r="K423" s="25"/>
      <c r="L423" s="25"/>
      <c r="M423" s="25"/>
      <c r="N423" s="25"/>
      <c r="O423" s="18" t="s">
        <v>663</v>
      </c>
      <c r="P423" s="23"/>
    </row>
    <row r="424" spans="1:16" ht="65.25" x14ac:dyDescent="0.2">
      <c r="A424" s="56"/>
      <c r="B424" s="11" t="s">
        <v>624</v>
      </c>
      <c r="C424" s="18" t="s">
        <v>625</v>
      </c>
      <c r="D424" s="18" t="s">
        <v>720</v>
      </c>
      <c r="E424" s="18" t="s">
        <v>721</v>
      </c>
      <c r="F424" s="19" t="s">
        <v>726</v>
      </c>
      <c r="G424" s="31" t="s">
        <v>302</v>
      </c>
      <c r="H424" s="25">
        <v>32000</v>
      </c>
      <c r="I424" s="25">
        <v>273200</v>
      </c>
      <c r="J424" s="25">
        <v>1503850</v>
      </c>
      <c r="K424" s="25">
        <v>1500000</v>
      </c>
      <c r="L424" s="25"/>
      <c r="M424" s="25"/>
      <c r="N424" s="25"/>
      <c r="O424" s="18" t="s">
        <v>664</v>
      </c>
      <c r="P424" s="23"/>
    </row>
    <row r="425" spans="1:16" ht="65.25" x14ac:dyDescent="0.2">
      <c r="A425" s="56"/>
      <c r="B425" s="11" t="s">
        <v>624</v>
      </c>
      <c r="C425" s="18" t="s">
        <v>625</v>
      </c>
      <c r="D425" s="18" t="s">
        <v>720</v>
      </c>
      <c r="E425" s="18" t="s">
        <v>721</v>
      </c>
      <c r="F425" s="19" t="s">
        <v>727</v>
      </c>
      <c r="G425" s="31" t="s">
        <v>302</v>
      </c>
      <c r="H425" s="25">
        <v>200000</v>
      </c>
      <c r="I425" s="25">
        <v>100000</v>
      </c>
      <c r="J425" s="25">
        <v>374109</v>
      </c>
      <c r="K425" s="25">
        <v>150000</v>
      </c>
      <c r="L425" s="25">
        <v>150000</v>
      </c>
      <c r="M425" s="25">
        <v>482000</v>
      </c>
      <c r="N425" s="25"/>
      <c r="O425" s="18" t="s">
        <v>665</v>
      </c>
      <c r="P425" s="23"/>
    </row>
    <row r="426" spans="1:16" ht="65.25" x14ac:dyDescent="0.2">
      <c r="A426" s="56"/>
      <c r="B426" s="11" t="s">
        <v>624</v>
      </c>
      <c r="C426" s="18" t="s">
        <v>625</v>
      </c>
      <c r="D426" s="18" t="s">
        <v>720</v>
      </c>
      <c r="E426" s="18" t="s">
        <v>721</v>
      </c>
      <c r="F426" s="19" t="s">
        <v>728</v>
      </c>
      <c r="G426" s="31" t="s">
        <v>302</v>
      </c>
      <c r="H426" s="25">
        <v>10000</v>
      </c>
      <c r="I426" s="25">
        <v>10000</v>
      </c>
      <c r="J426" s="25">
        <v>10000</v>
      </c>
      <c r="K426" s="25">
        <v>10000</v>
      </c>
      <c r="L426" s="25">
        <v>10000</v>
      </c>
      <c r="M426" s="25">
        <v>10000</v>
      </c>
      <c r="N426" s="25"/>
      <c r="O426" s="18" t="s">
        <v>666</v>
      </c>
      <c r="P426" s="23"/>
    </row>
    <row r="427" spans="1:16" ht="65.25" x14ac:dyDescent="0.2">
      <c r="A427" s="56"/>
      <c r="B427" s="11" t="s">
        <v>624</v>
      </c>
      <c r="C427" s="18" t="s">
        <v>625</v>
      </c>
      <c r="D427" s="18" t="s">
        <v>720</v>
      </c>
      <c r="E427" s="18" t="s">
        <v>721</v>
      </c>
      <c r="F427" s="26" t="s">
        <v>729</v>
      </c>
      <c r="G427" s="27"/>
      <c r="H427" s="28"/>
      <c r="I427" s="28"/>
      <c r="J427" s="28"/>
      <c r="K427" s="28"/>
      <c r="L427" s="28"/>
      <c r="M427" s="28"/>
      <c r="N427" s="28"/>
      <c r="O427" s="29" t="s">
        <v>667</v>
      </c>
      <c r="P427" s="30"/>
    </row>
    <row r="428" spans="1:16" ht="65.25" x14ac:dyDescent="0.2">
      <c r="A428" s="56"/>
      <c r="B428" s="11" t="s">
        <v>624</v>
      </c>
      <c r="C428" s="18" t="s">
        <v>625</v>
      </c>
      <c r="D428" s="18" t="s">
        <v>720</v>
      </c>
      <c r="E428" s="18" t="s">
        <v>730</v>
      </c>
      <c r="F428" s="26" t="s">
        <v>731</v>
      </c>
      <c r="G428" s="27"/>
      <c r="H428" s="28"/>
      <c r="I428" s="28"/>
      <c r="J428" s="28"/>
      <c r="K428" s="28"/>
      <c r="L428" s="28"/>
      <c r="M428" s="28"/>
      <c r="N428" s="28"/>
      <c r="O428" s="29" t="s">
        <v>629</v>
      </c>
      <c r="P428" s="30"/>
    </row>
    <row r="429" spans="1:16" ht="65.25" x14ac:dyDescent="0.2">
      <c r="A429" s="56"/>
      <c r="B429" s="11" t="s">
        <v>624</v>
      </c>
      <c r="C429" s="18" t="s">
        <v>625</v>
      </c>
      <c r="D429" s="18" t="s">
        <v>720</v>
      </c>
      <c r="E429" s="18" t="s">
        <v>730</v>
      </c>
      <c r="F429" s="26" t="s">
        <v>732</v>
      </c>
      <c r="G429" s="27"/>
      <c r="H429" s="28"/>
      <c r="I429" s="28"/>
      <c r="J429" s="28"/>
      <c r="K429" s="28"/>
      <c r="L429" s="28"/>
      <c r="M429" s="28"/>
      <c r="N429" s="28"/>
      <c r="O429" s="29" t="s">
        <v>635</v>
      </c>
      <c r="P429" s="30"/>
    </row>
    <row r="430" spans="1:16" ht="65.25" x14ac:dyDescent="0.2">
      <c r="A430" s="56"/>
      <c r="B430" s="11" t="s">
        <v>624</v>
      </c>
      <c r="C430" s="18" t="s">
        <v>625</v>
      </c>
      <c r="D430" s="18" t="s">
        <v>720</v>
      </c>
      <c r="E430" s="18" t="s">
        <v>730</v>
      </c>
      <c r="F430" s="19" t="s">
        <v>733</v>
      </c>
      <c r="G430" s="31"/>
      <c r="H430" s="25"/>
      <c r="I430" s="25"/>
      <c r="J430" s="25"/>
      <c r="K430" s="25"/>
      <c r="L430" s="25" t="s">
        <v>734</v>
      </c>
      <c r="M430" s="25"/>
      <c r="N430" s="25"/>
      <c r="O430" s="18" t="s">
        <v>631</v>
      </c>
      <c r="P430" s="23"/>
    </row>
    <row r="431" spans="1:16" ht="65.25" x14ac:dyDescent="0.2">
      <c r="A431" s="56"/>
      <c r="B431" s="11" t="s">
        <v>624</v>
      </c>
      <c r="C431" s="18" t="s">
        <v>625</v>
      </c>
      <c r="D431" s="18" t="s">
        <v>720</v>
      </c>
      <c r="E431" s="18" t="s">
        <v>730</v>
      </c>
      <c r="F431" s="19" t="s">
        <v>735</v>
      </c>
      <c r="G431" s="31" t="s">
        <v>23</v>
      </c>
      <c r="H431" s="25" t="s">
        <v>736</v>
      </c>
      <c r="I431" s="25" t="s">
        <v>737</v>
      </c>
      <c r="J431" s="25" t="s">
        <v>738</v>
      </c>
      <c r="K431" s="25"/>
      <c r="L431" s="25"/>
      <c r="M431" s="25"/>
      <c r="N431" s="25"/>
      <c r="O431" s="18" t="s">
        <v>663</v>
      </c>
      <c r="P431" s="23"/>
    </row>
    <row r="432" spans="1:16" ht="65.25" x14ac:dyDescent="0.2">
      <c r="A432" s="56"/>
      <c r="B432" s="11" t="s">
        <v>624</v>
      </c>
      <c r="C432" s="18" t="s">
        <v>625</v>
      </c>
      <c r="D432" s="18" t="s">
        <v>720</v>
      </c>
      <c r="E432" s="18" t="s">
        <v>730</v>
      </c>
      <c r="F432" s="19" t="s">
        <v>739</v>
      </c>
      <c r="G432" s="31" t="s">
        <v>23</v>
      </c>
      <c r="H432" s="25" t="s">
        <v>740</v>
      </c>
      <c r="I432" s="25" t="s">
        <v>741</v>
      </c>
      <c r="J432" s="25" t="s">
        <v>742</v>
      </c>
      <c r="K432" s="25" t="s">
        <v>743</v>
      </c>
      <c r="L432" s="25"/>
      <c r="M432" s="25"/>
      <c r="N432" s="25"/>
      <c r="O432" s="18" t="s">
        <v>664</v>
      </c>
      <c r="P432" s="23"/>
    </row>
    <row r="433" spans="1:16" ht="65.25" x14ac:dyDescent="0.2">
      <c r="A433" s="56"/>
      <c r="B433" s="11" t="s">
        <v>624</v>
      </c>
      <c r="C433" s="18" t="s">
        <v>625</v>
      </c>
      <c r="D433" s="18" t="s">
        <v>720</v>
      </c>
      <c r="E433" s="18" t="s">
        <v>730</v>
      </c>
      <c r="F433" s="19" t="s">
        <v>744</v>
      </c>
      <c r="G433" s="31" t="s">
        <v>23</v>
      </c>
      <c r="H433" s="25" t="s">
        <v>745</v>
      </c>
      <c r="I433" s="25" t="s">
        <v>746</v>
      </c>
      <c r="J433" s="25" t="s">
        <v>745</v>
      </c>
      <c r="K433" s="25" t="s">
        <v>745</v>
      </c>
      <c r="L433" s="25" t="s">
        <v>747</v>
      </c>
      <c r="M433" s="25" t="s">
        <v>748</v>
      </c>
      <c r="N433" s="25"/>
      <c r="O433" s="18" t="s">
        <v>665</v>
      </c>
      <c r="P433" s="23"/>
    </row>
    <row r="434" spans="1:16" ht="65.25" x14ac:dyDescent="0.2">
      <c r="A434" s="56"/>
      <c r="B434" s="11" t="s">
        <v>624</v>
      </c>
      <c r="C434" s="18" t="s">
        <v>625</v>
      </c>
      <c r="D434" s="18" t="s">
        <v>720</v>
      </c>
      <c r="E434" s="18" t="s">
        <v>730</v>
      </c>
      <c r="F434" s="19" t="s">
        <v>749</v>
      </c>
      <c r="G434" s="31" t="s">
        <v>23</v>
      </c>
      <c r="H434" s="25" t="s">
        <v>750</v>
      </c>
      <c r="I434" s="25" t="s">
        <v>751</v>
      </c>
      <c r="J434" s="25" t="s">
        <v>752</v>
      </c>
      <c r="K434" s="25" t="s">
        <v>751</v>
      </c>
      <c r="L434" s="25" t="s">
        <v>751</v>
      </c>
      <c r="M434" s="25" t="s">
        <v>751</v>
      </c>
      <c r="N434" s="25"/>
      <c r="O434" s="18" t="s">
        <v>666</v>
      </c>
      <c r="P434" s="23"/>
    </row>
    <row r="435" spans="1:16" ht="65.25" x14ac:dyDescent="0.2">
      <c r="A435" s="56"/>
      <c r="B435" s="11" t="s">
        <v>624</v>
      </c>
      <c r="C435" s="18" t="s">
        <v>625</v>
      </c>
      <c r="D435" s="18" t="s">
        <v>720</v>
      </c>
      <c r="E435" s="18" t="s">
        <v>730</v>
      </c>
      <c r="F435" s="26" t="s">
        <v>753</v>
      </c>
      <c r="G435" s="27"/>
      <c r="H435" s="28"/>
      <c r="I435" s="28"/>
      <c r="J435" s="28"/>
      <c r="K435" s="28"/>
      <c r="L435" s="28"/>
      <c r="M435" s="28"/>
      <c r="N435" s="28"/>
      <c r="O435" s="29" t="s">
        <v>667</v>
      </c>
      <c r="P435" s="30"/>
    </row>
    <row r="436" spans="1:16" ht="65.25" x14ac:dyDescent="0.2">
      <c r="A436" s="56"/>
      <c r="B436" s="11" t="s">
        <v>624</v>
      </c>
      <c r="C436" s="18" t="s">
        <v>625</v>
      </c>
      <c r="D436" s="18" t="s">
        <v>720</v>
      </c>
      <c r="E436" s="18" t="s">
        <v>754</v>
      </c>
      <c r="F436" s="19" t="s">
        <v>755</v>
      </c>
      <c r="G436" s="31"/>
      <c r="H436" s="25"/>
      <c r="I436" s="25"/>
      <c r="J436" s="46" t="s">
        <v>756</v>
      </c>
      <c r="K436" s="25"/>
      <c r="L436" s="25"/>
      <c r="M436" s="25"/>
      <c r="N436" s="25"/>
      <c r="O436" s="18" t="s">
        <v>629</v>
      </c>
      <c r="P436" s="25" t="s">
        <v>757</v>
      </c>
    </row>
    <row r="437" spans="1:16" ht="65.25" x14ac:dyDescent="0.2">
      <c r="A437" s="56"/>
      <c r="B437" s="11" t="s">
        <v>624</v>
      </c>
      <c r="C437" s="18" t="s">
        <v>625</v>
      </c>
      <c r="D437" s="18" t="s">
        <v>720</v>
      </c>
      <c r="E437" s="18" t="s">
        <v>754</v>
      </c>
      <c r="F437" s="26" t="s">
        <v>758</v>
      </c>
      <c r="G437" s="27"/>
      <c r="H437" s="28"/>
      <c r="I437" s="28"/>
      <c r="J437" s="28"/>
      <c r="K437" s="28"/>
      <c r="L437" s="28"/>
      <c r="M437" s="28"/>
      <c r="N437" s="28"/>
      <c r="O437" s="29" t="s">
        <v>635</v>
      </c>
      <c r="P437" s="30"/>
    </row>
    <row r="438" spans="1:16" ht="65.25" x14ac:dyDescent="0.2">
      <c r="A438" s="56"/>
      <c r="B438" s="11" t="s">
        <v>624</v>
      </c>
      <c r="C438" s="18" t="s">
        <v>625</v>
      </c>
      <c r="D438" s="18" t="s">
        <v>720</v>
      </c>
      <c r="E438" s="18" t="s">
        <v>754</v>
      </c>
      <c r="F438" s="19" t="s">
        <v>759</v>
      </c>
      <c r="G438" s="31"/>
      <c r="H438" s="25"/>
      <c r="I438" s="25"/>
      <c r="J438" s="25"/>
      <c r="K438" s="25"/>
      <c r="L438" s="25" t="s">
        <v>760</v>
      </c>
      <c r="M438" s="25"/>
      <c r="N438" s="25"/>
      <c r="O438" s="18" t="s">
        <v>631</v>
      </c>
      <c r="P438" s="23"/>
    </row>
    <row r="439" spans="1:16" ht="65.25" x14ac:dyDescent="0.2">
      <c r="A439" s="56"/>
      <c r="B439" s="11" t="s">
        <v>624</v>
      </c>
      <c r="C439" s="18" t="s">
        <v>625</v>
      </c>
      <c r="D439" s="18" t="s">
        <v>720</v>
      </c>
      <c r="E439" s="18" t="s">
        <v>754</v>
      </c>
      <c r="F439" s="19" t="s">
        <v>761</v>
      </c>
      <c r="G439" s="31" t="s">
        <v>762</v>
      </c>
      <c r="H439" s="25" t="s">
        <v>763</v>
      </c>
      <c r="I439" s="25" t="s">
        <v>763</v>
      </c>
      <c r="J439" s="25" t="s">
        <v>763</v>
      </c>
      <c r="K439" s="25"/>
      <c r="L439" s="25"/>
      <c r="M439" s="25"/>
      <c r="N439" s="25"/>
      <c r="O439" s="18" t="s">
        <v>663</v>
      </c>
      <c r="P439" s="23"/>
    </row>
    <row r="440" spans="1:16" ht="65.25" x14ac:dyDescent="0.2">
      <c r="A440" s="56"/>
      <c r="B440" s="11" t="s">
        <v>624</v>
      </c>
      <c r="C440" s="18" t="s">
        <v>625</v>
      </c>
      <c r="D440" s="18" t="s">
        <v>720</v>
      </c>
      <c r="E440" s="18" t="s">
        <v>754</v>
      </c>
      <c r="F440" s="19" t="s">
        <v>764</v>
      </c>
      <c r="G440" s="31"/>
      <c r="H440" s="25"/>
      <c r="I440" s="25"/>
      <c r="J440" s="25" t="s">
        <v>765</v>
      </c>
      <c r="K440" s="25" t="s">
        <v>766</v>
      </c>
      <c r="L440" s="25"/>
      <c r="M440" s="25"/>
      <c r="N440" s="25"/>
      <c r="O440" s="18" t="s">
        <v>664</v>
      </c>
      <c r="P440" s="23"/>
    </row>
    <row r="441" spans="1:16" ht="65.25" x14ac:dyDescent="0.2">
      <c r="A441" s="56"/>
      <c r="B441" s="11" t="s">
        <v>624</v>
      </c>
      <c r="C441" s="18" t="s">
        <v>625</v>
      </c>
      <c r="D441" s="18" t="s">
        <v>720</v>
      </c>
      <c r="E441" s="18" t="s">
        <v>754</v>
      </c>
      <c r="F441" s="19" t="s">
        <v>767</v>
      </c>
      <c r="G441" s="31" t="s">
        <v>762</v>
      </c>
      <c r="H441" s="25" t="s">
        <v>768</v>
      </c>
      <c r="I441" s="25" t="s">
        <v>768</v>
      </c>
      <c r="J441" s="25" t="s">
        <v>768</v>
      </c>
      <c r="K441" s="25">
        <v>10.134</v>
      </c>
      <c r="L441" s="25"/>
      <c r="M441" s="25"/>
      <c r="N441" s="25"/>
      <c r="O441" s="18" t="s">
        <v>665</v>
      </c>
      <c r="P441" s="23"/>
    </row>
    <row r="442" spans="1:16" ht="65.25" x14ac:dyDescent="0.2">
      <c r="A442" s="56"/>
      <c r="B442" s="11" t="s">
        <v>624</v>
      </c>
      <c r="C442" s="18" t="s">
        <v>625</v>
      </c>
      <c r="D442" s="18" t="s">
        <v>720</v>
      </c>
      <c r="E442" s="18" t="s">
        <v>754</v>
      </c>
      <c r="F442" s="19" t="s">
        <v>769</v>
      </c>
      <c r="G442" s="31" t="s">
        <v>762</v>
      </c>
      <c r="H442" s="25" t="s">
        <v>770</v>
      </c>
      <c r="I442" s="25" t="s">
        <v>746</v>
      </c>
      <c r="J442" s="25" t="s">
        <v>771</v>
      </c>
      <c r="K442" s="25" t="s">
        <v>772</v>
      </c>
      <c r="L442" s="25" t="s">
        <v>773</v>
      </c>
      <c r="M442" s="25" t="s">
        <v>770</v>
      </c>
      <c r="N442" s="25"/>
      <c r="O442" s="18" t="s">
        <v>666</v>
      </c>
      <c r="P442" s="23"/>
    </row>
    <row r="443" spans="1:16" ht="65.25" x14ac:dyDescent="0.2">
      <c r="A443" s="56"/>
      <c r="B443" s="11" t="s">
        <v>624</v>
      </c>
      <c r="C443" s="18" t="s">
        <v>625</v>
      </c>
      <c r="D443" s="18" t="s">
        <v>720</v>
      </c>
      <c r="E443" s="18" t="s">
        <v>754</v>
      </c>
      <c r="F443" s="26" t="s">
        <v>774</v>
      </c>
      <c r="G443" s="27"/>
      <c r="H443" s="28"/>
      <c r="I443" s="28"/>
      <c r="J443" s="28"/>
      <c r="K443" s="28"/>
      <c r="L443" s="28"/>
      <c r="M443" s="28"/>
      <c r="N443" s="28"/>
      <c r="O443" s="29" t="s">
        <v>667</v>
      </c>
      <c r="P443" s="30"/>
    </row>
    <row r="444" spans="1:16" ht="65.25" x14ac:dyDescent="0.2">
      <c r="A444" s="56"/>
      <c r="B444" s="11" t="s">
        <v>624</v>
      </c>
      <c r="C444" s="18" t="s">
        <v>625</v>
      </c>
      <c r="D444" s="18" t="s">
        <v>720</v>
      </c>
      <c r="E444" s="18" t="s">
        <v>775</v>
      </c>
      <c r="F444" s="19" t="s">
        <v>776</v>
      </c>
      <c r="G444" s="31" t="s">
        <v>670</v>
      </c>
      <c r="H444" s="25">
        <v>1</v>
      </c>
      <c r="I444" s="25">
        <v>0</v>
      </c>
      <c r="J444" s="25">
        <v>0</v>
      </c>
      <c r="K444" s="25">
        <v>0</v>
      </c>
      <c r="L444" s="25"/>
      <c r="M444" s="25"/>
      <c r="N444" s="25"/>
      <c r="O444" s="18" t="s">
        <v>629</v>
      </c>
      <c r="P444" s="23"/>
    </row>
    <row r="445" spans="1:16" ht="65.25" x14ac:dyDescent="0.2">
      <c r="A445" s="56"/>
      <c r="B445" s="11" t="s">
        <v>624</v>
      </c>
      <c r="C445" s="18" t="s">
        <v>625</v>
      </c>
      <c r="D445" s="18" t="s">
        <v>720</v>
      </c>
      <c r="E445" s="18" t="s">
        <v>775</v>
      </c>
      <c r="F445" s="19" t="s">
        <v>777</v>
      </c>
      <c r="G445" s="31" t="s">
        <v>670</v>
      </c>
      <c r="H445" s="25">
        <v>1</v>
      </c>
      <c r="I445" s="25">
        <v>1</v>
      </c>
      <c r="J445" s="25">
        <v>1</v>
      </c>
      <c r="K445" s="25">
        <v>1</v>
      </c>
      <c r="L445" s="25"/>
      <c r="M445" s="25"/>
      <c r="N445" s="25"/>
      <c r="O445" s="18" t="s">
        <v>635</v>
      </c>
      <c r="P445" s="23" t="s">
        <v>778</v>
      </c>
    </row>
    <row r="446" spans="1:16" ht="65.25" x14ac:dyDescent="0.2">
      <c r="A446" s="56"/>
      <c r="B446" s="11" t="s">
        <v>624</v>
      </c>
      <c r="C446" s="18" t="s">
        <v>625</v>
      </c>
      <c r="D446" s="18" t="s">
        <v>720</v>
      </c>
      <c r="E446" s="18" t="s">
        <v>775</v>
      </c>
      <c r="F446" s="19" t="s">
        <v>779</v>
      </c>
      <c r="G446" s="31" t="s">
        <v>670</v>
      </c>
      <c r="H446" s="25">
        <v>0</v>
      </c>
      <c r="I446" s="25">
        <v>2</v>
      </c>
      <c r="J446" s="25">
        <v>0</v>
      </c>
      <c r="K446" s="25">
        <v>0</v>
      </c>
      <c r="L446" s="25"/>
      <c r="M446" s="25"/>
      <c r="N446" s="25"/>
      <c r="O446" s="18" t="s">
        <v>629</v>
      </c>
      <c r="P446" s="23"/>
    </row>
    <row r="447" spans="1:16" ht="65.25" x14ac:dyDescent="0.2">
      <c r="A447" s="56"/>
      <c r="B447" s="11" t="s">
        <v>624</v>
      </c>
      <c r="C447" s="18" t="s">
        <v>625</v>
      </c>
      <c r="D447" s="18" t="s">
        <v>720</v>
      </c>
      <c r="E447" s="18" t="s">
        <v>775</v>
      </c>
      <c r="F447" s="19" t="s">
        <v>780</v>
      </c>
      <c r="G447" s="31" t="s">
        <v>670</v>
      </c>
      <c r="H447" s="25">
        <v>0</v>
      </c>
      <c r="I447" s="25">
        <v>1</v>
      </c>
      <c r="J447" s="25">
        <v>1</v>
      </c>
      <c r="K447" s="25">
        <v>1</v>
      </c>
      <c r="L447" s="25"/>
      <c r="M447" s="25"/>
      <c r="N447" s="25"/>
      <c r="O447" s="18" t="s">
        <v>635</v>
      </c>
      <c r="P447" s="23" t="s">
        <v>778</v>
      </c>
    </row>
    <row r="448" spans="1:16" ht="87" x14ac:dyDescent="0.2">
      <c r="A448" s="56"/>
      <c r="B448" s="11" t="s">
        <v>624</v>
      </c>
      <c r="C448" s="18" t="s">
        <v>781</v>
      </c>
      <c r="D448" s="18" t="s">
        <v>782</v>
      </c>
      <c r="E448" s="18" t="s">
        <v>783</v>
      </c>
      <c r="F448" s="19" t="s">
        <v>784</v>
      </c>
      <c r="G448" s="31" t="s">
        <v>302</v>
      </c>
      <c r="H448" s="25"/>
      <c r="I448" s="25"/>
      <c r="J448" s="25">
        <v>3500000</v>
      </c>
      <c r="K448" s="25"/>
      <c r="L448" s="25"/>
      <c r="M448" s="25"/>
      <c r="N448" s="25"/>
      <c r="O448" s="18" t="s">
        <v>629</v>
      </c>
      <c r="P448" s="23"/>
    </row>
    <row r="449" spans="1:16" ht="87" x14ac:dyDescent="0.2">
      <c r="A449" s="56"/>
      <c r="B449" s="11" t="s">
        <v>624</v>
      </c>
      <c r="C449" s="18" t="s">
        <v>781</v>
      </c>
      <c r="D449" s="18" t="s">
        <v>782</v>
      </c>
      <c r="E449" s="18" t="s">
        <v>783</v>
      </c>
      <c r="F449" s="26" t="s">
        <v>785</v>
      </c>
      <c r="G449" s="27"/>
      <c r="H449" s="28"/>
      <c r="I449" s="28"/>
      <c r="J449" s="28"/>
      <c r="K449" s="28"/>
      <c r="L449" s="28"/>
      <c r="M449" s="28"/>
      <c r="N449" s="28"/>
      <c r="O449" s="29" t="s">
        <v>635</v>
      </c>
      <c r="P449" s="30"/>
    </row>
    <row r="450" spans="1:16" ht="87" x14ac:dyDescent="0.2">
      <c r="A450" s="56"/>
      <c r="B450" s="11" t="s">
        <v>624</v>
      </c>
      <c r="C450" s="18" t="s">
        <v>781</v>
      </c>
      <c r="D450" s="18" t="s">
        <v>782</v>
      </c>
      <c r="E450" s="18" t="s">
        <v>783</v>
      </c>
      <c r="F450" s="19" t="s">
        <v>786</v>
      </c>
      <c r="G450" s="31" t="s">
        <v>302</v>
      </c>
      <c r="H450" s="25">
        <v>5556900</v>
      </c>
      <c r="I450" s="25">
        <v>5425680</v>
      </c>
      <c r="J450" s="25">
        <v>3160380</v>
      </c>
      <c r="K450" s="25">
        <v>3044251</v>
      </c>
      <c r="L450" s="25">
        <v>5139703</v>
      </c>
      <c r="M450" s="25">
        <v>3229609</v>
      </c>
      <c r="N450" s="25"/>
      <c r="O450" s="18" t="s">
        <v>631</v>
      </c>
      <c r="P450" s="23"/>
    </row>
    <row r="451" spans="1:16" ht="87" x14ac:dyDescent="0.2">
      <c r="A451" s="56"/>
      <c r="B451" s="11" t="s">
        <v>624</v>
      </c>
      <c r="C451" s="18" t="s">
        <v>781</v>
      </c>
      <c r="D451" s="18" t="s">
        <v>782</v>
      </c>
      <c r="E451" s="18" t="s">
        <v>783</v>
      </c>
      <c r="F451" s="19" t="s">
        <v>787</v>
      </c>
      <c r="G451" s="31" t="s">
        <v>302</v>
      </c>
      <c r="H451" s="25">
        <v>57500</v>
      </c>
      <c r="I451" s="25">
        <v>80000</v>
      </c>
      <c r="J451" s="25">
        <v>180000</v>
      </c>
      <c r="K451" s="25">
        <v>214</v>
      </c>
      <c r="L451" s="25"/>
      <c r="M451" s="25"/>
      <c r="N451" s="25"/>
      <c r="O451" s="18" t="s">
        <v>663</v>
      </c>
      <c r="P451" s="23"/>
    </row>
    <row r="452" spans="1:16" ht="87" x14ac:dyDescent="0.2">
      <c r="A452" s="56"/>
      <c r="B452" s="11" t="s">
        <v>624</v>
      </c>
      <c r="C452" s="18" t="s">
        <v>781</v>
      </c>
      <c r="D452" s="18" t="s">
        <v>782</v>
      </c>
      <c r="E452" s="18" t="s">
        <v>783</v>
      </c>
      <c r="F452" s="19" t="s">
        <v>788</v>
      </c>
      <c r="G452" s="31" t="s">
        <v>302</v>
      </c>
      <c r="H452" s="25">
        <v>63190</v>
      </c>
      <c r="I452" s="25">
        <v>106900</v>
      </c>
      <c r="J452" s="25"/>
      <c r="K452" s="25"/>
      <c r="L452" s="25"/>
      <c r="M452" s="25"/>
      <c r="N452" s="25"/>
      <c r="O452" s="18" t="s">
        <v>664</v>
      </c>
      <c r="P452" s="23"/>
    </row>
    <row r="453" spans="1:16" ht="87" x14ac:dyDescent="0.2">
      <c r="A453" s="56"/>
      <c r="B453" s="11" t="s">
        <v>624</v>
      </c>
      <c r="C453" s="18" t="s">
        <v>781</v>
      </c>
      <c r="D453" s="18" t="s">
        <v>782</v>
      </c>
      <c r="E453" s="18" t="s">
        <v>783</v>
      </c>
      <c r="F453" s="19" t="s">
        <v>789</v>
      </c>
      <c r="G453" s="31" t="s">
        <v>302</v>
      </c>
      <c r="H453" s="25">
        <v>80000</v>
      </c>
      <c r="I453" s="25">
        <v>70000</v>
      </c>
      <c r="J453" s="25">
        <v>50000</v>
      </c>
      <c r="K453" s="25">
        <v>50000</v>
      </c>
      <c r="L453" s="25">
        <v>55000</v>
      </c>
      <c r="M453" s="25"/>
      <c r="N453" s="25"/>
      <c r="O453" s="18" t="s">
        <v>665</v>
      </c>
      <c r="P453" s="23"/>
    </row>
    <row r="454" spans="1:16" ht="87" x14ac:dyDescent="0.2">
      <c r="A454" s="56"/>
      <c r="B454" s="11" t="s">
        <v>624</v>
      </c>
      <c r="C454" s="18" t="s">
        <v>781</v>
      </c>
      <c r="D454" s="18" t="s">
        <v>782</v>
      </c>
      <c r="E454" s="18" t="s">
        <v>783</v>
      </c>
      <c r="F454" s="19" t="s">
        <v>790</v>
      </c>
      <c r="G454" s="31" t="s">
        <v>302</v>
      </c>
      <c r="H454" s="25">
        <v>15000</v>
      </c>
      <c r="I454" s="25">
        <v>18000</v>
      </c>
      <c r="J454" s="25">
        <v>20000</v>
      </c>
      <c r="K454" s="25">
        <v>20000</v>
      </c>
      <c r="L454" s="25">
        <v>20000</v>
      </c>
      <c r="M454" s="25">
        <v>20000</v>
      </c>
      <c r="N454" s="25"/>
      <c r="O454" s="18" t="s">
        <v>666</v>
      </c>
      <c r="P454" s="23"/>
    </row>
    <row r="455" spans="1:16" ht="87" x14ac:dyDescent="0.2">
      <c r="A455" s="56"/>
      <c r="B455" s="11" t="s">
        <v>624</v>
      </c>
      <c r="C455" s="18" t="s">
        <v>781</v>
      </c>
      <c r="D455" s="18" t="s">
        <v>782</v>
      </c>
      <c r="E455" s="18" t="s">
        <v>783</v>
      </c>
      <c r="F455" s="26" t="s">
        <v>791</v>
      </c>
      <c r="G455" s="27"/>
      <c r="H455" s="28"/>
      <c r="I455" s="28"/>
      <c r="J455" s="28"/>
      <c r="K455" s="28"/>
      <c r="L455" s="28"/>
      <c r="M455" s="28"/>
      <c r="N455" s="28"/>
      <c r="O455" s="29" t="s">
        <v>667</v>
      </c>
      <c r="P455" s="30"/>
    </row>
    <row r="456" spans="1:16" ht="65.25" x14ac:dyDescent="0.2">
      <c r="A456" s="56"/>
      <c r="B456" s="11" t="s">
        <v>624</v>
      </c>
      <c r="C456" s="18" t="s">
        <v>781</v>
      </c>
      <c r="D456" s="18" t="s">
        <v>782</v>
      </c>
      <c r="E456" s="18" t="s">
        <v>792</v>
      </c>
      <c r="F456" s="19" t="s">
        <v>793</v>
      </c>
      <c r="G456" s="31" t="s">
        <v>83</v>
      </c>
      <c r="H456" s="25">
        <v>259</v>
      </c>
      <c r="I456" s="25">
        <v>951</v>
      </c>
      <c r="J456" s="25">
        <v>951</v>
      </c>
      <c r="K456" s="25">
        <v>951</v>
      </c>
      <c r="L456" s="25"/>
      <c r="M456" s="25"/>
      <c r="N456" s="25"/>
      <c r="O456" s="18" t="s">
        <v>629</v>
      </c>
      <c r="P456" s="23"/>
    </row>
    <row r="457" spans="1:16" ht="65.25" x14ac:dyDescent="0.2">
      <c r="A457" s="56"/>
      <c r="B457" s="11" t="s">
        <v>624</v>
      </c>
      <c r="C457" s="18" t="s">
        <v>781</v>
      </c>
      <c r="D457" s="18" t="s">
        <v>782</v>
      </c>
      <c r="E457" s="18" t="s">
        <v>792</v>
      </c>
      <c r="F457" s="26" t="s">
        <v>794</v>
      </c>
      <c r="G457" s="27"/>
      <c r="H457" s="28"/>
      <c r="I457" s="28"/>
      <c r="J457" s="28"/>
      <c r="K457" s="28"/>
      <c r="L457" s="28"/>
      <c r="M457" s="28"/>
      <c r="N457" s="28"/>
      <c r="O457" s="29" t="s">
        <v>635</v>
      </c>
      <c r="P457" s="30"/>
    </row>
    <row r="458" spans="1:16" ht="65.25" x14ac:dyDescent="0.2">
      <c r="A458" s="56"/>
      <c r="B458" s="11" t="s">
        <v>624</v>
      </c>
      <c r="C458" s="18" t="s">
        <v>781</v>
      </c>
      <c r="D458" s="18" t="s">
        <v>782</v>
      </c>
      <c r="E458" s="18" t="s">
        <v>792</v>
      </c>
      <c r="F458" s="19" t="s">
        <v>795</v>
      </c>
      <c r="G458" s="31" t="s">
        <v>83</v>
      </c>
      <c r="H458" s="25">
        <v>276</v>
      </c>
      <c r="I458" s="25">
        <v>276</v>
      </c>
      <c r="J458" s="25">
        <v>223</v>
      </c>
      <c r="K458" s="25">
        <v>214</v>
      </c>
      <c r="L458" s="25">
        <v>214</v>
      </c>
      <c r="M458" s="25">
        <v>92</v>
      </c>
      <c r="N458" s="25"/>
      <c r="O458" s="18" t="s">
        <v>631</v>
      </c>
      <c r="P458" s="23"/>
    </row>
    <row r="459" spans="1:16" ht="65.25" x14ac:dyDescent="0.2">
      <c r="A459" s="56"/>
      <c r="B459" s="11" t="s">
        <v>624</v>
      </c>
      <c r="C459" s="18" t="s">
        <v>781</v>
      </c>
      <c r="D459" s="18" t="s">
        <v>782</v>
      </c>
      <c r="E459" s="18" t="s">
        <v>792</v>
      </c>
      <c r="F459" s="19" t="s">
        <v>796</v>
      </c>
      <c r="G459" s="31" t="s">
        <v>83</v>
      </c>
      <c r="H459" s="25">
        <v>6</v>
      </c>
      <c r="I459" s="25">
        <v>6</v>
      </c>
      <c r="J459" s="25">
        <v>6</v>
      </c>
      <c r="K459" s="25"/>
      <c r="L459" s="25"/>
      <c r="M459" s="25"/>
      <c r="N459" s="25"/>
      <c r="O459" s="18" t="s">
        <v>663</v>
      </c>
      <c r="P459" s="23"/>
    </row>
    <row r="460" spans="1:16" ht="65.25" x14ac:dyDescent="0.2">
      <c r="A460" s="56"/>
      <c r="B460" s="11" t="s">
        <v>624</v>
      </c>
      <c r="C460" s="18" t="s">
        <v>781</v>
      </c>
      <c r="D460" s="18" t="s">
        <v>782</v>
      </c>
      <c r="E460" s="18" t="s">
        <v>792</v>
      </c>
      <c r="F460" s="19" t="s">
        <v>797</v>
      </c>
      <c r="G460" s="31" t="s">
        <v>83</v>
      </c>
      <c r="H460" s="25">
        <v>2</v>
      </c>
      <c r="I460" s="25">
        <v>2</v>
      </c>
      <c r="J460" s="25"/>
      <c r="K460" s="25" t="s">
        <v>17</v>
      </c>
      <c r="L460" s="25"/>
      <c r="M460" s="25"/>
      <c r="N460" s="25"/>
      <c r="O460" s="18" t="s">
        <v>664</v>
      </c>
      <c r="P460" s="23"/>
    </row>
    <row r="461" spans="1:16" ht="65.25" x14ac:dyDescent="0.2">
      <c r="A461" s="56"/>
      <c r="B461" s="11" t="s">
        <v>624</v>
      </c>
      <c r="C461" s="18" t="s">
        <v>781</v>
      </c>
      <c r="D461" s="18" t="s">
        <v>782</v>
      </c>
      <c r="E461" s="18" t="s">
        <v>792</v>
      </c>
      <c r="F461" s="19" t="s">
        <v>798</v>
      </c>
      <c r="G461" s="31" t="s">
        <v>83</v>
      </c>
      <c r="H461" s="25">
        <v>8</v>
      </c>
      <c r="I461" s="25">
        <v>8</v>
      </c>
      <c r="J461" s="25">
        <v>8</v>
      </c>
      <c r="K461" s="25">
        <v>8</v>
      </c>
      <c r="L461" s="25">
        <v>20</v>
      </c>
      <c r="M461" s="25">
        <v>20</v>
      </c>
      <c r="N461" s="25"/>
      <c r="O461" s="18" t="s">
        <v>665</v>
      </c>
      <c r="P461" s="23"/>
    </row>
    <row r="462" spans="1:16" ht="65.25" x14ac:dyDescent="0.2">
      <c r="A462" s="56"/>
      <c r="B462" s="11" t="s">
        <v>624</v>
      </c>
      <c r="C462" s="18" t="s">
        <v>781</v>
      </c>
      <c r="D462" s="18" t="s">
        <v>782</v>
      </c>
      <c r="E462" s="18" t="s">
        <v>792</v>
      </c>
      <c r="F462" s="19" t="s">
        <v>799</v>
      </c>
      <c r="G462" s="31" t="s">
        <v>83</v>
      </c>
      <c r="H462" s="25">
        <v>3</v>
      </c>
      <c r="I462" s="25">
        <v>3</v>
      </c>
      <c r="J462" s="25">
        <v>3</v>
      </c>
      <c r="K462" s="25">
        <v>3</v>
      </c>
      <c r="L462" s="25">
        <v>3</v>
      </c>
      <c r="M462" s="25">
        <v>3</v>
      </c>
      <c r="N462" s="25"/>
      <c r="O462" s="18" t="s">
        <v>666</v>
      </c>
      <c r="P462" s="23"/>
    </row>
    <row r="463" spans="1:16" ht="65.25" x14ac:dyDescent="0.2">
      <c r="A463" s="56"/>
      <c r="B463" s="11" t="s">
        <v>624</v>
      </c>
      <c r="C463" s="18" t="s">
        <v>781</v>
      </c>
      <c r="D463" s="18" t="s">
        <v>782</v>
      </c>
      <c r="E463" s="18" t="s">
        <v>792</v>
      </c>
      <c r="F463" s="26" t="s">
        <v>800</v>
      </c>
      <c r="G463" s="27"/>
      <c r="H463" s="28"/>
      <c r="I463" s="28"/>
      <c r="J463" s="28"/>
      <c r="K463" s="28"/>
      <c r="L463" s="28"/>
      <c r="M463" s="28"/>
      <c r="N463" s="28"/>
      <c r="O463" s="29" t="s">
        <v>667</v>
      </c>
      <c r="P463" s="30"/>
    </row>
    <row r="464" spans="1:16" ht="65.25" x14ac:dyDescent="0.2">
      <c r="A464" s="56"/>
      <c r="B464" s="11" t="s">
        <v>624</v>
      </c>
      <c r="C464" s="18" t="s">
        <v>781</v>
      </c>
      <c r="D464" s="18" t="s">
        <v>782</v>
      </c>
      <c r="E464" s="18" t="s">
        <v>801</v>
      </c>
      <c r="F464" s="26" t="s">
        <v>802</v>
      </c>
      <c r="G464" s="27"/>
      <c r="H464" s="28"/>
      <c r="I464" s="28"/>
      <c r="J464" s="28"/>
      <c r="K464" s="28"/>
      <c r="L464" s="28"/>
      <c r="M464" s="28"/>
      <c r="N464" s="28"/>
      <c r="O464" s="29" t="s">
        <v>629</v>
      </c>
      <c r="P464" s="30" t="s">
        <v>803</v>
      </c>
    </row>
    <row r="465" spans="1:16" ht="65.25" x14ac:dyDescent="0.2">
      <c r="A465" s="56"/>
      <c r="B465" s="11" t="s">
        <v>624</v>
      </c>
      <c r="C465" s="18" t="s">
        <v>781</v>
      </c>
      <c r="D465" s="18" t="s">
        <v>782</v>
      </c>
      <c r="E465" s="18" t="s">
        <v>801</v>
      </c>
      <c r="F465" s="26" t="s">
        <v>804</v>
      </c>
      <c r="G465" s="27"/>
      <c r="H465" s="28"/>
      <c r="I465" s="28"/>
      <c r="J465" s="28"/>
      <c r="K465" s="28"/>
      <c r="L465" s="28"/>
      <c r="M465" s="28"/>
      <c r="N465" s="28"/>
      <c r="O465" s="29" t="s">
        <v>635</v>
      </c>
      <c r="P465" s="30"/>
    </row>
    <row r="466" spans="1:16" ht="65.25" x14ac:dyDescent="0.2">
      <c r="A466" s="56"/>
      <c r="B466" s="11" t="s">
        <v>624</v>
      </c>
      <c r="C466" s="18" t="s">
        <v>781</v>
      </c>
      <c r="D466" s="18" t="s">
        <v>782</v>
      </c>
      <c r="E466" s="18" t="s">
        <v>801</v>
      </c>
      <c r="F466" s="19" t="s">
        <v>805</v>
      </c>
      <c r="G466" s="31" t="s">
        <v>23</v>
      </c>
      <c r="H466" s="25">
        <v>16833</v>
      </c>
      <c r="I466" s="25">
        <v>89580</v>
      </c>
      <c r="J466" s="25">
        <v>17480</v>
      </c>
      <c r="K466" s="25">
        <v>17974</v>
      </c>
      <c r="L466" s="25">
        <v>18776</v>
      </c>
      <c r="M466" s="25">
        <v>28284</v>
      </c>
      <c r="N466" s="25"/>
      <c r="O466" s="18" t="s">
        <v>631</v>
      </c>
      <c r="P466" s="23"/>
    </row>
    <row r="467" spans="1:16" ht="65.25" x14ac:dyDescent="0.2">
      <c r="A467" s="56"/>
      <c r="B467" s="11" t="s">
        <v>624</v>
      </c>
      <c r="C467" s="18" t="s">
        <v>781</v>
      </c>
      <c r="D467" s="18" t="s">
        <v>782</v>
      </c>
      <c r="E467" s="18" t="s">
        <v>801</v>
      </c>
      <c r="F467" s="19" t="s">
        <v>806</v>
      </c>
      <c r="G467" s="31" t="s">
        <v>23</v>
      </c>
      <c r="H467" s="25">
        <v>2204</v>
      </c>
      <c r="I467" s="25">
        <v>2123</v>
      </c>
      <c r="J467" s="25">
        <v>1960</v>
      </c>
      <c r="K467" s="25"/>
      <c r="L467" s="25"/>
      <c r="M467" s="25"/>
      <c r="N467" s="25"/>
      <c r="O467" s="18" t="s">
        <v>663</v>
      </c>
      <c r="P467" s="23"/>
    </row>
    <row r="468" spans="1:16" ht="65.25" x14ac:dyDescent="0.2">
      <c r="A468" s="56"/>
      <c r="B468" s="11" t="s">
        <v>624</v>
      </c>
      <c r="C468" s="18" t="s">
        <v>781</v>
      </c>
      <c r="D468" s="18" t="s">
        <v>782</v>
      </c>
      <c r="E468" s="18" t="s">
        <v>801</v>
      </c>
      <c r="F468" s="19" t="s">
        <v>807</v>
      </c>
      <c r="G468" s="31" t="s">
        <v>23</v>
      </c>
      <c r="H468" s="25">
        <v>2300</v>
      </c>
      <c r="I468" s="25">
        <v>2000</v>
      </c>
      <c r="J468" s="25"/>
      <c r="K468" s="25"/>
      <c r="L468" s="25"/>
      <c r="M468" s="25"/>
      <c r="N468" s="25"/>
      <c r="O468" s="18" t="s">
        <v>664</v>
      </c>
      <c r="P468" s="23"/>
    </row>
    <row r="469" spans="1:16" ht="65.25" x14ac:dyDescent="0.2">
      <c r="A469" s="56"/>
      <c r="B469" s="11" t="s">
        <v>624</v>
      </c>
      <c r="C469" s="18" t="s">
        <v>781</v>
      </c>
      <c r="D469" s="18" t="s">
        <v>782</v>
      </c>
      <c r="E469" s="18" t="s">
        <v>801</v>
      </c>
      <c r="F469" s="26" t="s">
        <v>808</v>
      </c>
      <c r="G469" s="27"/>
      <c r="H469" s="28" t="s">
        <v>17</v>
      </c>
      <c r="I469" s="28" t="s">
        <v>17</v>
      </c>
      <c r="J469" s="28" t="s">
        <v>17</v>
      </c>
      <c r="K469" s="28" t="s">
        <v>17</v>
      </c>
      <c r="L469" s="28"/>
      <c r="M469" s="28"/>
      <c r="N469" s="28"/>
      <c r="O469" s="29" t="s">
        <v>665</v>
      </c>
      <c r="P469" s="30"/>
    </row>
    <row r="470" spans="1:16" ht="65.25" x14ac:dyDescent="0.2">
      <c r="A470" s="56"/>
      <c r="B470" s="11" t="s">
        <v>624</v>
      </c>
      <c r="C470" s="18" t="s">
        <v>781</v>
      </c>
      <c r="D470" s="18" t="s">
        <v>782</v>
      </c>
      <c r="E470" s="18" t="s">
        <v>801</v>
      </c>
      <c r="F470" s="19" t="s">
        <v>809</v>
      </c>
      <c r="G470" s="31" t="s">
        <v>23</v>
      </c>
      <c r="H470" s="25">
        <v>270</v>
      </c>
      <c r="I470" s="25">
        <v>250</v>
      </c>
      <c r="J470" s="25">
        <v>300</v>
      </c>
      <c r="K470" s="25">
        <v>300</v>
      </c>
      <c r="L470" s="25">
        <v>330</v>
      </c>
      <c r="M470" s="25">
        <v>400</v>
      </c>
      <c r="N470" s="25"/>
      <c r="O470" s="18" t="s">
        <v>666</v>
      </c>
      <c r="P470" s="23"/>
    </row>
    <row r="471" spans="1:16" ht="65.25" x14ac:dyDescent="0.2">
      <c r="A471" s="56"/>
      <c r="B471" s="11" t="s">
        <v>624</v>
      </c>
      <c r="C471" s="18" t="s">
        <v>781</v>
      </c>
      <c r="D471" s="18" t="s">
        <v>782</v>
      </c>
      <c r="E471" s="18" t="s">
        <v>801</v>
      </c>
      <c r="F471" s="26" t="s">
        <v>810</v>
      </c>
      <c r="G471" s="27"/>
      <c r="H471" s="28"/>
      <c r="I471" s="28"/>
      <c r="J471" s="28"/>
      <c r="K471" s="28"/>
      <c r="L471" s="28"/>
      <c r="M471" s="28"/>
      <c r="N471" s="28"/>
      <c r="O471" s="29" t="s">
        <v>667</v>
      </c>
      <c r="P471" s="30"/>
    </row>
    <row r="472" spans="1:16" ht="65.25" x14ac:dyDescent="0.2">
      <c r="A472" s="56"/>
      <c r="B472" s="11" t="s">
        <v>624</v>
      </c>
      <c r="C472" s="18" t="s">
        <v>781</v>
      </c>
      <c r="D472" s="18" t="s">
        <v>811</v>
      </c>
      <c r="E472" s="18" t="s">
        <v>812</v>
      </c>
      <c r="F472" s="19" t="s">
        <v>813</v>
      </c>
      <c r="G472" s="31" t="s">
        <v>302</v>
      </c>
      <c r="H472" s="25">
        <v>657000</v>
      </c>
      <c r="I472" s="25">
        <v>657000</v>
      </c>
      <c r="J472" s="25">
        <v>651000</v>
      </c>
      <c r="K472" s="25">
        <v>633000</v>
      </c>
      <c r="L472" s="25"/>
      <c r="M472" s="25"/>
      <c r="N472" s="25"/>
      <c r="O472" s="18" t="s">
        <v>629</v>
      </c>
      <c r="P472" s="23"/>
    </row>
    <row r="473" spans="1:16" ht="65.25" x14ac:dyDescent="0.2">
      <c r="A473" s="56"/>
      <c r="B473" s="11" t="s">
        <v>624</v>
      </c>
      <c r="C473" s="18" t="s">
        <v>781</v>
      </c>
      <c r="D473" s="18" t="s">
        <v>811</v>
      </c>
      <c r="E473" s="18" t="s">
        <v>812</v>
      </c>
      <c r="F473" s="26" t="s">
        <v>814</v>
      </c>
      <c r="G473" s="27"/>
      <c r="H473" s="28"/>
      <c r="I473" s="28"/>
      <c r="J473" s="28"/>
      <c r="K473" s="28"/>
      <c r="L473" s="28"/>
      <c r="M473" s="28"/>
      <c r="N473" s="28"/>
      <c r="O473" s="29" t="s">
        <v>635</v>
      </c>
      <c r="P473" s="30"/>
    </row>
    <row r="474" spans="1:16" ht="65.25" x14ac:dyDescent="0.2">
      <c r="A474" s="56"/>
      <c r="B474" s="11" t="s">
        <v>624</v>
      </c>
      <c r="C474" s="18" t="s">
        <v>781</v>
      </c>
      <c r="D474" s="18" t="s">
        <v>811</v>
      </c>
      <c r="E474" s="18" t="s">
        <v>812</v>
      </c>
      <c r="F474" s="19" t="s">
        <v>815</v>
      </c>
      <c r="G474" s="31" t="s">
        <v>302</v>
      </c>
      <c r="H474" s="25"/>
      <c r="I474" s="25">
        <v>5266816</v>
      </c>
      <c r="J474" s="25">
        <v>6043399</v>
      </c>
      <c r="K474" s="25">
        <v>5411950</v>
      </c>
      <c r="L474" s="25">
        <v>695703</v>
      </c>
      <c r="M474" s="25">
        <v>1433990</v>
      </c>
      <c r="N474" s="25"/>
      <c r="O474" s="18" t="s">
        <v>631</v>
      </c>
      <c r="P474" s="23" t="s">
        <v>816</v>
      </c>
    </row>
    <row r="475" spans="1:16" ht="65.25" x14ac:dyDescent="0.2">
      <c r="A475" s="56"/>
      <c r="B475" s="11" t="s">
        <v>624</v>
      </c>
      <c r="C475" s="18" t="s">
        <v>781</v>
      </c>
      <c r="D475" s="18" t="s">
        <v>811</v>
      </c>
      <c r="E475" s="18" t="s">
        <v>812</v>
      </c>
      <c r="F475" s="19" t="s">
        <v>817</v>
      </c>
      <c r="G475" s="31" t="s">
        <v>302</v>
      </c>
      <c r="H475" s="25">
        <v>800000</v>
      </c>
      <c r="I475" s="25">
        <v>300000</v>
      </c>
      <c r="J475" s="25">
        <v>500000</v>
      </c>
      <c r="K475" s="25"/>
      <c r="L475" s="25"/>
      <c r="M475" s="25"/>
      <c r="N475" s="25"/>
      <c r="O475" s="18" t="s">
        <v>663</v>
      </c>
      <c r="P475" s="23"/>
    </row>
    <row r="476" spans="1:16" ht="65.25" x14ac:dyDescent="0.2">
      <c r="A476" s="56"/>
      <c r="B476" s="11" t="s">
        <v>624</v>
      </c>
      <c r="C476" s="18" t="s">
        <v>781</v>
      </c>
      <c r="D476" s="18" t="s">
        <v>811</v>
      </c>
      <c r="E476" s="18" t="s">
        <v>812</v>
      </c>
      <c r="F476" s="19" t="s">
        <v>818</v>
      </c>
      <c r="G476" s="31" t="s">
        <v>302</v>
      </c>
      <c r="H476" s="25">
        <v>86000</v>
      </c>
      <c r="I476" s="25">
        <v>127842</v>
      </c>
      <c r="J476" s="25"/>
      <c r="K476" s="25"/>
      <c r="L476" s="25"/>
      <c r="M476" s="25"/>
      <c r="N476" s="25"/>
      <c r="O476" s="18" t="s">
        <v>664</v>
      </c>
      <c r="P476" s="23"/>
    </row>
    <row r="477" spans="1:16" ht="65.25" x14ac:dyDescent="0.2">
      <c r="A477" s="56"/>
      <c r="B477" s="11" t="s">
        <v>624</v>
      </c>
      <c r="C477" s="18" t="s">
        <v>781</v>
      </c>
      <c r="D477" s="18" t="s">
        <v>811</v>
      </c>
      <c r="E477" s="18" t="s">
        <v>812</v>
      </c>
      <c r="F477" s="19" t="s">
        <v>819</v>
      </c>
      <c r="G477" s="31" t="s">
        <v>302</v>
      </c>
      <c r="H477" s="25">
        <v>10000</v>
      </c>
      <c r="I477" s="25">
        <v>15000</v>
      </c>
      <c r="J477" s="25">
        <v>25000</v>
      </c>
      <c r="K477" s="25">
        <v>35000</v>
      </c>
      <c r="L477" s="25">
        <v>5000</v>
      </c>
      <c r="M477" s="25">
        <v>15000</v>
      </c>
      <c r="N477" s="25"/>
      <c r="O477" s="18" t="s">
        <v>665</v>
      </c>
      <c r="P477" s="23"/>
    </row>
    <row r="478" spans="1:16" ht="65.25" x14ac:dyDescent="0.2">
      <c r="A478" s="56"/>
      <c r="B478" s="11" t="s">
        <v>624</v>
      </c>
      <c r="C478" s="18" t="s">
        <v>781</v>
      </c>
      <c r="D478" s="18" t="s">
        <v>811</v>
      </c>
      <c r="E478" s="18" t="s">
        <v>812</v>
      </c>
      <c r="F478" s="19" t="s">
        <v>820</v>
      </c>
      <c r="G478" s="31" t="s">
        <v>302</v>
      </c>
      <c r="H478" s="25">
        <v>15000</v>
      </c>
      <c r="I478" s="25">
        <v>18000</v>
      </c>
      <c r="J478" s="25">
        <v>50000</v>
      </c>
      <c r="K478" s="25">
        <v>50000</v>
      </c>
      <c r="L478" s="25">
        <v>50000</v>
      </c>
      <c r="M478" s="25">
        <v>50000</v>
      </c>
      <c r="N478" s="25"/>
      <c r="O478" s="18" t="s">
        <v>666</v>
      </c>
      <c r="P478" s="23"/>
    </row>
    <row r="479" spans="1:16" ht="65.25" x14ac:dyDescent="0.2">
      <c r="A479" s="56"/>
      <c r="B479" s="11" t="s">
        <v>624</v>
      </c>
      <c r="C479" s="18" t="s">
        <v>781</v>
      </c>
      <c r="D479" s="18" t="s">
        <v>811</v>
      </c>
      <c r="E479" s="18" t="s">
        <v>812</v>
      </c>
      <c r="F479" s="26" t="s">
        <v>821</v>
      </c>
      <c r="G479" s="27"/>
      <c r="H479" s="28"/>
      <c r="I479" s="28"/>
      <c r="J479" s="28"/>
      <c r="K479" s="28"/>
      <c r="L479" s="28"/>
      <c r="M479" s="28"/>
      <c r="N479" s="28"/>
      <c r="O479" s="29" t="s">
        <v>667</v>
      </c>
      <c r="P479" s="30"/>
    </row>
    <row r="480" spans="1:16" ht="65.25" x14ac:dyDescent="0.2">
      <c r="A480" s="56"/>
      <c r="B480" s="11" t="s">
        <v>624</v>
      </c>
      <c r="C480" s="18" t="s">
        <v>781</v>
      </c>
      <c r="D480" s="18" t="s">
        <v>811</v>
      </c>
      <c r="E480" s="18" t="s">
        <v>822</v>
      </c>
      <c r="F480" s="19" t="s">
        <v>823</v>
      </c>
      <c r="G480" s="31" t="s">
        <v>83</v>
      </c>
      <c r="H480" s="25">
        <v>219</v>
      </c>
      <c r="I480" s="25">
        <v>219</v>
      </c>
      <c r="J480" s="25">
        <v>217</v>
      </c>
      <c r="K480" s="25">
        <v>211</v>
      </c>
      <c r="L480" s="25"/>
      <c r="M480" s="25"/>
      <c r="N480" s="25"/>
      <c r="O480" s="18" t="s">
        <v>629</v>
      </c>
      <c r="P480" s="23"/>
    </row>
    <row r="481" spans="1:16" ht="65.25" x14ac:dyDescent="0.2">
      <c r="A481" s="56"/>
      <c r="B481" s="11" t="s">
        <v>624</v>
      </c>
      <c r="C481" s="18" t="s">
        <v>781</v>
      </c>
      <c r="D481" s="18" t="s">
        <v>811</v>
      </c>
      <c r="E481" s="18" t="s">
        <v>822</v>
      </c>
      <c r="F481" s="26" t="str">
        <f>CONCATENATE($F$480," ",O481)</f>
        <v>Data 7.2.1 จำนวนพื้นที่สันทนาการในชุมชน สำนักงานเขตพื้นที่การศึกษามัธยมศึกษาเขต 13</v>
      </c>
      <c r="G481" s="27"/>
      <c r="H481" s="28"/>
      <c r="I481" s="28"/>
      <c r="J481" s="28"/>
      <c r="K481" s="28"/>
      <c r="L481" s="28"/>
      <c r="M481" s="28"/>
      <c r="N481" s="28"/>
      <c r="O481" s="29" t="s">
        <v>635</v>
      </c>
      <c r="P481" s="30"/>
    </row>
    <row r="482" spans="1:16" ht="65.25" x14ac:dyDescent="0.2">
      <c r="A482" s="56"/>
      <c r="B482" s="11" t="s">
        <v>624</v>
      </c>
      <c r="C482" s="18" t="s">
        <v>781</v>
      </c>
      <c r="D482" s="18" t="s">
        <v>811</v>
      </c>
      <c r="E482" s="18" t="s">
        <v>822</v>
      </c>
      <c r="F482" s="19" t="str">
        <f t="shared" ref="F482:F487" si="0">CONCATENATE($F$480," ",O482)</f>
        <v>Data 7.2.1 จำนวนพื้นที่สันทนาการในชุมชน สำนักงานส่งเสริมการศึกษานอกระบบและการศึกษาตามอัธยาศัยจังหวัดกระบี่</v>
      </c>
      <c r="G482" s="31" t="s">
        <v>824</v>
      </c>
      <c r="H482" s="25"/>
      <c r="I482" s="25">
        <v>53</v>
      </c>
      <c r="J482" s="25">
        <v>53</v>
      </c>
      <c r="K482" s="25">
        <v>53</v>
      </c>
      <c r="L482" s="25">
        <v>53</v>
      </c>
      <c r="M482" s="25">
        <v>53</v>
      </c>
      <c r="N482" s="25"/>
      <c r="O482" s="18" t="s">
        <v>631</v>
      </c>
      <c r="P482" s="23" t="s">
        <v>816</v>
      </c>
    </row>
    <row r="483" spans="1:16" ht="65.25" x14ac:dyDescent="0.2">
      <c r="A483" s="56"/>
      <c r="B483" s="11" t="s">
        <v>624</v>
      </c>
      <c r="C483" s="18" t="s">
        <v>781</v>
      </c>
      <c r="D483" s="18" t="s">
        <v>811</v>
      </c>
      <c r="E483" s="18" t="s">
        <v>822</v>
      </c>
      <c r="F483" s="19" t="str">
        <f t="shared" si="0"/>
        <v>Data 7.2.1 จำนวนพื้นที่สันทนาการในชุมชน วิทยาลัยเทคนิคกระบี่</v>
      </c>
      <c r="G483" s="31" t="s">
        <v>83</v>
      </c>
      <c r="H483" s="25">
        <v>6</v>
      </c>
      <c r="I483" s="25">
        <v>6</v>
      </c>
      <c r="J483" s="25">
        <v>6</v>
      </c>
      <c r="K483" s="25"/>
      <c r="L483" s="25"/>
      <c r="M483" s="25"/>
      <c r="N483" s="25"/>
      <c r="O483" s="18" t="s">
        <v>663</v>
      </c>
      <c r="P483" s="23"/>
    </row>
    <row r="484" spans="1:16" ht="65.25" x14ac:dyDescent="0.2">
      <c r="A484" s="56"/>
      <c r="B484" s="11" t="s">
        <v>624</v>
      </c>
      <c r="C484" s="18" t="s">
        <v>781</v>
      </c>
      <c r="D484" s="18" t="s">
        <v>811</v>
      </c>
      <c r="E484" s="18" t="s">
        <v>822</v>
      </c>
      <c r="F484" s="19" t="str">
        <f t="shared" si="0"/>
        <v>Data 7.2.1 จำนวนพื้นที่สันทนาการในชุมชน วิทยาลัยการอาชีพคลองท่อม</v>
      </c>
      <c r="G484" s="31" t="s">
        <v>825</v>
      </c>
      <c r="H484" s="25">
        <v>2</v>
      </c>
      <c r="I484" s="25">
        <v>2</v>
      </c>
      <c r="J484" s="25">
        <v>2</v>
      </c>
      <c r="K484" s="25">
        <v>2</v>
      </c>
      <c r="L484" s="25"/>
      <c r="M484" s="25"/>
      <c r="N484" s="25"/>
      <c r="O484" s="18" t="s">
        <v>664</v>
      </c>
      <c r="P484" s="23"/>
    </row>
    <row r="485" spans="1:16" ht="65.25" x14ac:dyDescent="0.2">
      <c r="A485" s="56"/>
      <c r="B485" s="11" t="s">
        <v>624</v>
      </c>
      <c r="C485" s="18" t="s">
        <v>781</v>
      </c>
      <c r="D485" s="18" t="s">
        <v>811</v>
      </c>
      <c r="E485" s="18" t="s">
        <v>822</v>
      </c>
      <c r="F485" s="19" t="str">
        <f t="shared" si="0"/>
        <v>Data 7.2.1 จำนวนพื้นที่สันทนาการในชุมชน วิทยาลัยสารพัดช่างกระบี่</v>
      </c>
      <c r="G485" s="31" t="s">
        <v>83</v>
      </c>
      <c r="H485" s="25">
        <v>4</v>
      </c>
      <c r="I485" s="25">
        <v>6</v>
      </c>
      <c r="J485" s="25">
        <v>5</v>
      </c>
      <c r="K485" s="25">
        <v>5</v>
      </c>
      <c r="L485" s="25">
        <v>4</v>
      </c>
      <c r="M485" s="25">
        <v>5</v>
      </c>
      <c r="N485" s="25"/>
      <c r="O485" s="18" t="s">
        <v>665</v>
      </c>
      <c r="P485" s="23"/>
    </row>
    <row r="486" spans="1:16" ht="65.25" x14ac:dyDescent="0.2">
      <c r="A486" s="56"/>
      <c r="B486" s="11" t="s">
        <v>624</v>
      </c>
      <c r="C486" s="18" t="s">
        <v>781</v>
      </c>
      <c r="D486" s="18" t="s">
        <v>811</v>
      </c>
      <c r="E486" s="18" t="s">
        <v>822</v>
      </c>
      <c r="F486" s="19" t="str">
        <f t="shared" si="0"/>
        <v>Data 7.2.1 จำนวนพื้นที่สันทนาการในชุมชน วิทยาลัยการอาชีพอ่าวลึก</v>
      </c>
      <c r="G486" s="31" t="s">
        <v>83</v>
      </c>
      <c r="H486" s="25">
        <v>6</v>
      </c>
      <c r="I486" s="25">
        <v>6</v>
      </c>
      <c r="J486" s="25">
        <v>6</v>
      </c>
      <c r="K486" s="25">
        <v>6</v>
      </c>
      <c r="L486" s="25">
        <v>6</v>
      </c>
      <c r="M486" s="25">
        <v>6</v>
      </c>
      <c r="N486" s="25"/>
      <c r="O486" s="18" t="s">
        <v>666</v>
      </c>
      <c r="P486" s="23"/>
    </row>
    <row r="487" spans="1:16" ht="65.25" x14ac:dyDescent="0.2">
      <c r="A487" s="56"/>
      <c r="B487" s="11" t="s">
        <v>624</v>
      </c>
      <c r="C487" s="18" t="s">
        <v>781</v>
      </c>
      <c r="D487" s="18" t="s">
        <v>811</v>
      </c>
      <c r="E487" s="18" t="s">
        <v>822</v>
      </c>
      <c r="F487" s="26" t="str">
        <f t="shared" si="0"/>
        <v>Data 7.2.1 จำนวนพื้นที่สันทนาการในชุมชน วิทยาลัยเกษตรและเทคโนโลยีกระบี่</v>
      </c>
      <c r="G487" s="27"/>
      <c r="H487" s="28"/>
      <c r="I487" s="28"/>
      <c r="J487" s="28"/>
      <c r="K487" s="28"/>
      <c r="L487" s="28"/>
      <c r="M487" s="28"/>
      <c r="N487" s="28"/>
      <c r="O487" s="29" t="s">
        <v>667</v>
      </c>
      <c r="P487" s="30"/>
    </row>
    <row r="488" spans="1:16" ht="65.25" x14ac:dyDescent="0.2">
      <c r="A488" s="56"/>
      <c r="B488" s="11" t="s">
        <v>624</v>
      </c>
      <c r="C488" s="18" t="s">
        <v>781</v>
      </c>
      <c r="D488" s="18" t="s">
        <v>811</v>
      </c>
      <c r="E488" s="18" t="s">
        <v>826</v>
      </c>
      <c r="F488" s="26" t="s">
        <v>827</v>
      </c>
      <c r="G488" s="27"/>
      <c r="H488" s="28"/>
      <c r="I488" s="28"/>
      <c r="J488" s="28"/>
      <c r="K488" s="28"/>
      <c r="L488" s="28"/>
      <c r="M488" s="28"/>
      <c r="N488" s="28"/>
      <c r="O488" s="29" t="s">
        <v>629</v>
      </c>
      <c r="P488" s="30"/>
    </row>
    <row r="489" spans="1:16" ht="65.25" x14ac:dyDescent="0.2">
      <c r="A489" s="56"/>
      <c r="B489" s="11" t="s">
        <v>624</v>
      </c>
      <c r="C489" s="18" t="s">
        <v>781</v>
      </c>
      <c r="D489" s="18" t="s">
        <v>811</v>
      </c>
      <c r="E489" s="18" t="s">
        <v>826</v>
      </c>
      <c r="F489" s="26" t="s">
        <v>828</v>
      </c>
      <c r="G489" s="27"/>
      <c r="H489" s="28"/>
      <c r="I489" s="28"/>
      <c r="J489" s="28"/>
      <c r="K489" s="28"/>
      <c r="L489" s="28"/>
      <c r="M489" s="28"/>
      <c r="N489" s="28"/>
      <c r="O489" s="29" t="s">
        <v>635</v>
      </c>
      <c r="P489" s="30"/>
    </row>
    <row r="490" spans="1:16" ht="65.25" x14ac:dyDescent="0.2">
      <c r="A490" s="56"/>
      <c r="B490" s="11" t="s">
        <v>624</v>
      </c>
      <c r="C490" s="18" t="s">
        <v>781</v>
      </c>
      <c r="D490" s="18" t="s">
        <v>811</v>
      </c>
      <c r="E490" s="18" t="s">
        <v>826</v>
      </c>
      <c r="F490" s="19" t="s">
        <v>829</v>
      </c>
      <c r="G490" s="31" t="s">
        <v>23</v>
      </c>
      <c r="H490" s="25"/>
      <c r="I490" s="25">
        <v>19759</v>
      </c>
      <c r="J490" s="25">
        <v>13267</v>
      </c>
      <c r="K490" s="25">
        <v>15056</v>
      </c>
      <c r="L490" s="25">
        <v>16871</v>
      </c>
      <c r="M490" s="25">
        <v>13687</v>
      </c>
      <c r="N490" s="25"/>
      <c r="O490" s="18" t="s">
        <v>631</v>
      </c>
      <c r="P490" s="23" t="s">
        <v>816</v>
      </c>
    </row>
    <row r="491" spans="1:16" ht="65.25" x14ac:dyDescent="0.2">
      <c r="A491" s="56"/>
      <c r="B491" s="11" t="s">
        <v>624</v>
      </c>
      <c r="C491" s="18" t="s">
        <v>781</v>
      </c>
      <c r="D491" s="18" t="s">
        <v>811</v>
      </c>
      <c r="E491" s="18" t="s">
        <v>826</v>
      </c>
      <c r="F491" s="19" t="s">
        <v>830</v>
      </c>
      <c r="G491" s="31" t="s">
        <v>23</v>
      </c>
      <c r="H491" s="25">
        <v>2204</v>
      </c>
      <c r="I491" s="25">
        <v>2123</v>
      </c>
      <c r="J491" s="25">
        <v>1960</v>
      </c>
      <c r="K491" s="25"/>
      <c r="L491" s="25"/>
      <c r="M491" s="25"/>
      <c r="N491" s="25"/>
      <c r="O491" s="18" t="s">
        <v>663</v>
      </c>
      <c r="P491" s="23"/>
    </row>
    <row r="492" spans="1:16" ht="65.25" x14ac:dyDescent="0.2">
      <c r="A492" s="56"/>
      <c r="B492" s="11" t="s">
        <v>624</v>
      </c>
      <c r="C492" s="18" t="s">
        <v>781</v>
      </c>
      <c r="D492" s="18" t="s">
        <v>811</v>
      </c>
      <c r="E492" s="18" t="s">
        <v>826</v>
      </c>
      <c r="F492" s="19" t="s">
        <v>831</v>
      </c>
      <c r="G492" s="31" t="s">
        <v>23</v>
      </c>
      <c r="H492" s="25">
        <v>420</v>
      </c>
      <c r="I492" s="25">
        <v>400</v>
      </c>
      <c r="J492" s="25" t="s">
        <v>832</v>
      </c>
      <c r="K492" s="25" t="s">
        <v>833</v>
      </c>
      <c r="L492" s="25"/>
      <c r="M492" s="25"/>
      <c r="N492" s="25"/>
      <c r="O492" s="18" t="s">
        <v>664</v>
      </c>
      <c r="P492" s="23"/>
    </row>
    <row r="493" spans="1:16" ht="65.25" x14ac:dyDescent="0.2">
      <c r="A493" s="56"/>
      <c r="B493" s="11" t="s">
        <v>624</v>
      </c>
      <c r="C493" s="18" t="s">
        <v>781</v>
      </c>
      <c r="D493" s="18" t="s">
        <v>811</v>
      </c>
      <c r="E493" s="18" t="s">
        <v>826</v>
      </c>
      <c r="F493" s="19" t="s">
        <v>834</v>
      </c>
      <c r="G493" s="31" t="s">
        <v>23</v>
      </c>
      <c r="H493" s="25">
        <v>920</v>
      </c>
      <c r="I493" s="25">
        <v>1200</v>
      </c>
      <c r="J493" s="25">
        <v>1500</v>
      </c>
      <c r="K493" s="25">
        <v>2500</v>
      </c>
      <c r="L493" s="25"/>
      <c r="M493" s="25">
        <v>1250</v>
      </c>
      <c r="N493" s="25"/>
      <c r="O493" s="18" t="s">
        <v>665</v>
      </c>
      <c r="P493" s="23"/>
    </row>
    <row r="494" spans="1:16" ht="65.25" x14ac:dyDescent="0.2">
      <c r="A494" s="56"/>
      <c r="B494" s="11" t="s">
        <v>624</v>
      </c>
      <c r="C494" s="18" t="s">
        <v>781</v>
      </c>
      <c r="D494" s="18" t="s">
        <v>811</v>
      </c>
      <c r="E494" s="18" t="s">
        <v>826</v>
      </c>
      <c r="F494" s="19" t="s">
        <v>835</v>
      </c>
      <c r="G494" s="31" t="s">
        <v>23</v>
      </c>
      <c r="H494" s="25">
        <v>1130</v>
      </c>
      <c r="I494" s="25">
        <v>1700</v>
      </c>
      <c r="J494" s="25">
        <v>2000</v>
      </c>
      <c r="K494" s="25">
        <v>2000</v>
      </c>
      <c r="L494" s="25">
        <v>2200</v>
      </c>
      <c r="M494" s="25">
        <v>2500</v>
      </c>
      <c r="N494" s="25"/>
      <c r="O494" s="18" t="s">
        <v>666</v>
      </c>
      <c r="P494" s="23"/>
    </row>
    <row r="495" spans="1:16" ht="65.25" x14ac:dyDescent="0.2">
      <c r="A495" s="56"/>
      <c r="B495" s="11" t="s">
        <v>624</v>
      </c>
      <c r="C495" s="18" t="s">
        <v>781</v>
      </c>
      <c r="D495" s="18" t="s">
        <v>811</v>
      </c>
      <c r="E495" s="18" t="s">
        <v>826</v>
      </c>
      <c r="F495" s="26" t="s">
        <v>836</v>
      </c>
      <c r="G495" s="27"/>
      <c r="H495" s="28"/>
      <c r="I495" s="28"/>
      <c r="J495" s="28"/>
      <c r="K495" s="28"/>
      <c r="L495" s="28"/>
      <c r="M495" s="28"/>
      <c r="N495" s="28"/>
      <c r="O495" s="29" t="s">
        <v>667</v>
      </c>
      <c r="P495" s="30"/>
    </row>
    <row r="496" spans="1:16" ht="65.25" x14ac:dyDescent="0.2">
      <c r="A496" s="56"/>
      <c r="B496" s="11" t="s">
        <v>624</v>
      </c>
      <c r="C496" s="18" t="s">
        <v>781</v>
      </c>
      <c r="D496" s="18" t="s">
        <v>837</v>
      </c>
      <c r="E496" s="18" t="s">
        <v>838</v>
      </c>
      <c r="F496" s="19" t="s">
        <v>839</v>
      </c>
      <c r="G496" s="31" t="s">
        <v>302</v>
      </c>
      <c r="H496" s="25">
        <v>1802450</v>
      </c>
      <c r="I496" s="25">
        <v>2940000</v>
      </c>
      <c r="J496" s="25"/>
      <c r="K496" s="25"/>
      <c r="L496" s="25">
        <v>30896460</v>
      </c>
      <c r="M496" s="25">
        <v>29292000</v>
      </c>
      <c r="N496" s="25"/>
      <c r="O496" s="18" t="s">
        <v>840</v>
      </c>
      <c r="P496" s="23"/>
    </row>
    <row r="497" spans="1:16" ht="65.25" x14ac:dyDescent="0.2">
      <c r="A497" s="56"/>
      <c r="B497" s="11" t="s">
        <v>624</v>
      </c>
      <c r="C497" s="18" t="s">
        <v>781</v>
      </c>
      <c r="D497" s="18" t="s">
        <v>837</v>
      </c>
      <c r="E497" s="18" t="s">
        <v>841</v>
      </c>
      <c r="F497" s="19" t="s">
        <v>842</v>
      </c>
      <c r="G497" s="31" t="s">
        <v>21</v>
      </c>
      <c r="H497" s="25">
        <v>8</v>
      </c>
      <c r="I497" s="25">
        <v>10</v>
      </c>
      <c r="J497" s="25"/>
      <c r="K497" s="25"/>
      <c r="L497" s="25">
        <v>36</v>
      </c>
      <c r="M497" s="25">
        <v>88</v>
      </c>
      <c r="N497" s="25"/>
      <c r="O497" s="18" t="s">
        <v>840</v>
      </c>
      <c r="P497" s="23"/>
    </row>
    <row r="498" spans="1:16" ht="87" x14ac:dyDescent="0.2">
      <c r="A498" s="56"/>
      <c r="B498" s="11" t="s">
        <v>624</v>
      </c>
      <c r="C498" s="18" t="s">
        <v>781</v>
      </c>
      <c r="D498" s="18" t="s">
        <v>837</v>
      </c>
      <c r="E498" s="18" t="s">
        <v>843</v>
      </c>
      <c r="F498" s="19" t="s">
        <v>844</v>
      </c>
      <c r="G498" s="31" t="s">
        <v>83</v>
      </c>
      <c r="H498" s="25">
        <v>11</v>
      </c>
      <c r="I498" s="25">
        <v>10</v>
      </c>
      <c r="J498" s="25"/>
      <c r="K498" s="25"/>
      <c r="L498" s="25">
        <v>15</v>
      </c>
      <c r="M498" s="25">
        <v>32</v>
      </c>
      <c r="N498" s="25"/>
      <c r="O498" s="18" t="s">
        <v>840</v>
      </c>
      <c r="P498" s="23"/>
    </row>
    <row r="499" spans="1:16" ht="87" x14ac:dyDescent="0.2">
      <c r="A499" s="56"/>
      <c r="B499" s="11" t="s">
        <v>624</v>
      </c>
      <c r="C499" s="18" t="s">
        <v>781</v>
      </c>
      <c r="D499" s="18" t="s">
        <v>837</v>
      </c>
      <c r="E499" s="18" t="s">
        <v>845</v>
      </c>
      <c r="F499" s="19" t="s">
        <v>846</v>
      </c>
      <c r="G499" s="31" t="s">
        <v>847</v>
      </c>
      <c r="H499" s="25"/>
      <c r="I499" s="25"/>
      <c r="J499" s="25">
        <v>35</v>
      </c>
      <c r="K499" s="25"/>
      <c r="L499" s="25"/>
      <c r="M499" s="25"/>
      <c r="N499" s="25"/>
      <c r="O499" s="18" t="s">
        <v>629</v>
      </c>
      <c r="P499" s="23"/>
    </row>
    <row r="500" spans="1:16" ht="87" x14ac:dyDescent="0.2">
      <c r="A500" s="56"/>
      <c r="B500" s="11" t="s">
        <v>624</v>
      </c>
      <c r="C500" s="18" t="s">
        <v>781</v>
      </c>
      <c r="D500" s="18" t="s">
        <v>837</v>
      </c>
      <c r="E500" s="18" t="s">
        <v>845</v>
      </c>
      <c r="F500" s="26" t="s">
        <v>848</v>
      </c>
      <c r="G500" s="27"/>
      <c r="H500" s="28"/>
      <c r="I500" s="28"/>
      <c r="J500" s="28"/>
      <c r="K500" s="28"/>
      <c r="L500" s="28"/>
      <c r="M500" s="28"/>
      <c r="N500" s="28"/>
      <c r="O500" s="29" t="s">
        <v>635</v>
      </c>
      <c r="P500" s="30"/>
    </row>
    <row r="501" spans="1:16" ht="87" x14ac:dyDescent="0.2">
      <c r="A501" s="56"/>
      <c r="B501" s="11" t="s">
        <v>624</v>
      </c>
      <c r="C501" s="18" t="s">
        <v>781</v>
      </c>
      <c r="D501" s="18" t="s">
        <v>837</v>
      </c>
      <c r="E501" s="18" t="s">
        <v>845</v>
      </c>
      <c r="F501" s="26" t="s">
        <v>849</v>
      </c>
      <c r="G501" s="27"/>
      <c r="H501" s="28"/>
      <c r="I501" s="28"/>
      <c r="J501" s="28"/>
      <c r="K501" s="28"/>
      <c r="L501" s="28"/>
      <c r="M501" s="28"/>
      <c r="N501" s="28"/>
      <c r="O501" s="29" t="s">
        <v>631</v>
      </c>
      <c r="P501" s="30"/>
    </row>
    <row r="502" spans="1:16" ht="87" x14ac:dyDescent="0.2">
      <c r="A502" s="56"/>
      <c r="B502" s="11" t="s">
        <v>624</v>
      </c>
      <c r="C502" s="18" t="s">
        <v>781</v>
      </c>
      <c r="D502" s="18" t="s">
        <v>837</v>
      </c>
      <c r="E502" s="18" t="s">
        <v>845</v>
      </c>
      <c r="F502" s="26" t="s">
        <v>850</v>
      </c>
      <c r="G502" s="27"/>
      <c r="H502" s="28"/>
      <c r="I502" s="28"/>
      <c r="J502" s="28"/>
      <c r="K502" s="28"/>
      <c r="L502" s="28"/>
      <c r="M502" s="28"/>
      <c r="N502" s="28"/>
      <c r="O502" s="29" t="s">
        <v>663</v>
      </c>
      <c r="P502" s="30"/>
    </row>
    <row r="503" spans="1:16" ht="87" x14ac:dyDescent="0.2">
      <c r="A503" s="56"/>
      <c r="B503" s="11" t="s">
        <v>624</v>
      </c>
      <c r="C503" s="18" t="s">
        <v>781</v>
      </c>
      <c r="D503" s="18" t="s">
        <v>837</v>
      </c>
      <c r="E503" s="18" t="s">
        <v>845</v>
      </c>
      <c r="F503" s="19" t="s">
        <v>851</v>
      </c>
      <c r="G503" s="31" t="s">
        <v>852</v>
      </c>
      <c r="H503" s="25">
        <v>8.5416666666666655E-2</v>
      </c>
      <c r="I503" s="25">
        <v>4.3750000000000004E-2</v>
      </c>
      <c r="J503" s="25"/>
      <c r="K503" s="25"/>
      <c r="L503" s="25"/>
      <c r="M503" s="25"/>
      <c r="N503" s="25"/>
      <c r="O503" s="18" t="s">
        <v>664</v>
      </c>
      <c r="P503" s="23"/>
    </row>
    <row r="504" spans="1:16" ht="87" x14ac:dyDescent="0.2">
      <c r="A504" s="56"/>
      <c r="B504" s="11" t="s">
        <v>624</v>
      </c>
      <c r="C504" s="18" t="s">
        <v>781</v>
      </c>
      <c r="D504" s="18" t="s">
        <v>837</v>
      </c>
      <c r="E504" s="18" t="s">
        <v>845</v>
      </c>
      <c r="F504" s="19" t="s">
        <v>853</v>
      </c>
      <c r="G504" s="31" t="s">
        <v>23</v>
      </c>
      <c r="H504" s="25">
        <v>86</v>
      </c>
      <c r="I504" s="25">
        <v>89</v>
      </c>
      <c r="J504" s="25">
        <v>105</v>
      </c>
      <c r="K504" s="25">
        <v>100</v>
      </c>
      <c r="L504" s="25"/>
      <c r="M504" s="25"/>
      <c r="N504" s="25"/>
      <c r="O504" s="18" t="s">
        <v>665</v>
      </c>
      <c r="P504" s="23"/>
    </row>
    <row r="505" spans="1:16" ht="87" x14ac:dyDescent="0.2">
      <c r="A505" s="56"/>
      <c r="B505" s="11" t="s">
        <v>624</v>
      </c>
      <c r="C505" s="18" t="s">
        <v>781</v>
      </c>
      <c r="D505" s="18" t="s">
        <v>837</v>
      </c>
      <c r="E505" s="18" t="s">
        <v>845</v>
      </c>
      <c r="F505" s="26" t="s">
        <v>854</v>
      </c>
      <c r="G505" s="27"/>
      <c r="H505" s="28"/>
      <c r="I505" s="28"/>
      <c r="J505" s="28"/>
      <c r="K505" s="28"/>
      <c r="L505" s="28"/>
      <c r="M505" s="28"/>
      <c r="N505" s="28"/>
      <c r="O505" s="29" t="s">
        <v>666</v>
      </c>
      <c r="P505" s="30"/>
    </row>
    <row r="506" spans="1:16" ht="87" x14ac:dyDescent="0.2">
      <c r="A506" s="56"/>
      <c r="B506" s="11" t="s">
        <v>624</v>
      </c>
      <c r="C506" s="18" t="s">
        <v>781</v>
      </c>
      <c r="D506" s="18" t="s">
        <v>837</v>
      </c>
      <c r="E506" s="18" t="s">
        <v>845</v>
      </c>
      <c r="F506" s="26" t="s">
        <v>855</v>
      </c>
      <c r="G506" s="27"/>
      <c r="H506" s="28"/>
      <c r="I506" s="28"/>
      <c r="J506" s="28"/>
      <c r="K506" s="28"/>
      <c r="L506" s="28"/>
      <c r="M506" s="28"/>
      <c r="N506" s="28"/>
      <c r="O506" s="29" t="s">
        <v>667</v>
      </c>
      <c r="P506" s="30"/>
    </row>
    <row r="507" spans="1:16" ht="87" x14ac:dyDescent="0.2">
      <c r="A507" s="56"/>
      <c r="B507" s="11" t="s">
        <v>624</v>
      </c>
      <c r="C507" s="18" t="s">
        <v>781</v>
      </c>
      <c r="D507" s="18" t="s">
        <v>837</v>
      </c>
      <c r="E507" s="18" t="s">
        <v>845</v>
      </c>
      <c r="F507" s="26" t="s">
        <v>856</v>
      </c>
      <c r="G507" s="27"/>
      <c r="H507" s="28"/>
      <c r="I507" s="28"/>
      <c r="J507" s="28"/>
      <c r="K507" s="28"/>
      <c r="L507" s="28"/>
      <c r="M507" s="28"/>
      <c r="N507" s="28"/>
      <c r="O507" s="29" t="s">
        <v>857</v>
      </c>
      <c r="P507" s="30"/>
    </row>
    <row r="508" spans="1:16" ht="87" x14ac:dyDescent="0.2">
      <c r="A508" s="56"/>
      <c r="B508" s="11" t="s">
        <v>624</v>
      </c>
      <c r="C508" s="18" t="s">
        <v>781</v>
      </c>
      <c r="D508" s="18" t="s">
        <v>837</v>
      </c>
      <c r="E508" s="18" t="s">
        <v>845</v>
      </c>
      <c r="F508" s="19" t="s">
        <v>858</v>
      </c>
      <c r="G508" s="63"/>
      <c r="H508" s="25"/>
      <c r="I508" s="25"/>
      <c r="J508" s="25"/>
      <c r="K508" s="25">
        <v>7</v>
      </c>
      <c r="L508" s="25"/>
      <c r="M508" s="25"/>
      <c r="N508" s="25"/>
      <c r="O508" s="18" t="s">
        <v>641</v>
      </c>
      <c r="P508" s="23"/>
    </row>
    <row r="509" spans="1:16" ht="65.25" x14ac:dyDescent="0.2">
      <c r="A509" s="56"/>
      <c r="B509" s="11" t="s">
        <v>624</v>
      </c>
      <c r="C509" s="18" t="s">
        <v>781</v>
      </c>
      <c r="D509" s="18" t="s">
        <v>837</v>
      </c>
      <c r="E509" s="18" t="s">
        <v>859</v>
      </c>
      <c r="F509" s="19" t="s">
        <v>860</v>
      </c>
      <c r="G509" s="63" t="s">
        <v>17</v>
      </c>
      <c r="H509" s="25">
        <v>2</v>
      </c>
      <c r="I509" s="25">
        <v>1</v>
      </c>
      <c r="J509" s="25">
        <v>2</v>
      </c>
      <c r="K509" s="25"/>
      <c r="L509" s="25"/>
      <c r="M509" s="25"/>
      <c r="N509" s="25"/>
      <c r="O509" s="18" t="s">
        <v>663</v>
      </c>
      <c r="P509" s="23"/>
    </row>
    <row r="510" spans="1:16" ht="65.25" x14ac:dyDescent="0.2">
      <c r="A510" s="56"/>
      <c r="B510" s="11" t="s">
        <v>624</v>
      </c>
      <c r="C510" s="18" t="s">
        <v>781</v>
      </c>
      <c r="D510" s="18" t="s">
        <v>837</v>
      </c>
      <c r="E510" s="18" t="s">
        <v>859</v>
      </c>
      <c r="F510" s="19" t="s">
        <v>861</v>
      </c>
      <c r="G510" s="31" t="s">
        <v>164</v>
      </c>
      <c r="H510" s="25">
        <v>3</v>
      </c>
      <c r="I510" s="25">
        <v>3</v>
      </c>
      <c r="J510" s="25"/>
      <c r="K510" s="25"/>
      <c r="L510" s="25"/>
      <c r="M510" s="25"/>
      <c r="N510" s="25"/>
      <c r="O510" s="18" t="s">
        <v>664</v>
      </c>
      <c r="P510" s="23"/>
    </row>
    <row r="511" spans="1:16" ht="65.25" x14ac:dyDescent="0.2">
      <c r="A511" s="56"/>
      <c r="B511" s="11" t="s">
        <v>624</v>
      </c>
      <c r="C511" s="18" t="s">
        <v>781</v>
      </c>
      <c r="D511" s="18" t="s">
        <v>837</v>
      </c>
      <c r="E511" s="18" t="s">
        <v>859</v>
      </c>
      <c r="F511" s="19" t="s">
        <v>862</v>
      </c>
      <c r="G511" s="31" t="s">
        <v>164</v>
      </c>
      <c r="H511" s="25">
        <v>2</v>
      </c>
      <c r="I511" s="25">
        <v>2</v>
      </c>
      <c r="J511" s="25">
        <v>3</v>
      </c>
      <c r="K511" s="25">
        <v>10</v>
      </c>
      <c r="L511" s="25">
        <v>1</v>
      </c>
      <c r="M511" s="25">
        <v>1</v>
      </c>
      <c r="N511" s="25"/>
      <c r="O511" s="18" t="s">
        <v>665</v>
      </c>
      <c r="P511" s="23"/>
    </row>
    <row r="512" spans="1:16" ht="65.25" x14ac:dyDescent="0.2">
      <c r="A512" s="56"/>
      <c r="B512" s="11" t="s">
        <v>624</v>
      </c>
      <c r="C512" s="18" t="s">
        <v>781</v>
      </c>
      <c r="D512" s="18" t="s">
        <v>837</v>
      </c>
      <c r="E512" s="18" t="s">
        <v>859</v>
      </c>
      <c r="F512" s="19" t="s">
        <v>863</v>
      </c>
      <c r="G512" s="63"/>
      <c r="H512" s="25">
        <v>6</v>
      </c>
      <c r="I512" s="25">
        <v>6</v>
      </c>
      <c r="J512" s="25">
        <v>5</v>
      </c>
      <c r="K512" s="25">
        <v>5</v>
      </c>
      <c r="L512" s="25">
        <v>5</v>
      </c>
      <c r="M512" s="25">
        <v>6</v>
      </c>
      <c r="N512" s="25"/>
      <c r="O512" s="18" t="s">
        <v>666</v>
      </c>
      <c r="P512" s="23"/>
    </row>
    <row r="513" spans="1:16" ht="65.25" x14ac:dyDescent="0.2">
      <c r="A513" s="56"/>
      <c r="B513" s="11" t="s">
        <v>624</v>
      </c>
      <c r="C513" s="18" t="s">
        <v>781</v>
      </c>
      <c r="D513" s="18" t="s">
        <v>837</v>
      </c>
      <c r="E513" s="18" t="s">
        <v>859</v>
      </c>
      <c r="F513" s="26" t="s">
        <v>864</v>
      </c>
      <c r="G513" s="27"/>
      <c r="H513" s="28"/>
      <c r="I513" s="28"/>
      <c r="J513" s="28"/>
      <c r="K513" s="28"/>
      <c r="L513" s="28"/>
      <c r="M513" s="28"/>
      <c r="N513" s="28"/>
      <c r="O513" s="29" t="s">
        <v>667</v>
      </c>
      <c r="P513" s="30"/>
    </row>
    <row r="514" spans="1:16" ht="65.25" x14ac:dyDescent="0.2">
      <c r="A514" s="56"/>
      <c r="B514" s="11" t="s">
        <v>624</v>
      </c>
      <c r="C514" s="18" t="s">
        <v>781</v>
      </c>
      <c r="D514" s="18" t="s">
        <v>837</v>
      </c>
      <c r="E514" s="18" t="s">
        <v>859</v>
      </c>
      <c r="F514" s="26" t="s">
        <v>865</v>
      </c>
      <c r="G514" s="27"/>
      <c r="H514" s="28"/>
      <c r="I514" s="28"/>
      <c r="J514" s="28"/>
      <c r="K514" s="28"/>
      <c r="L514" s="28"/>
      <c r="M514" s="28"/>
      <c r="N514" s="28"/>
      <c r="O514" s="29" t="s">
        <v>857</v>
      </c>
      <c r="P514" s="30"/>
    </row>
    <row r="515" spans="1:16" ht="65.25" x14ac:dyDescent="0.2">
      <c r="A515" s="56"/>
      <c r="B515" s="11" t="s">
        <v>624</v>
      </c>
      <c r="C515" s="18" t="s">
        <v>781</v>
      </c>
      <c r="D515" s="18" t="s">
        <v>837</v>
      </c>
      <c r="E515" s="18" t="s">
        <v>859</v>
      </c>
      <c r="F515" s="26" t="s">
        <v>866</v>
      </c>
      <c r="G515" s="27"/>
      <c r="H515" s="28"/>
      <c r="I515" s="28"/>
      <c r="J515" s="28"/>
      <c r="K515" s="28"/>
      <c r="L515" s="28"/>
      <c r="M515" s="28"/>
      <c r="N515" s="28"/>
      <c r="O515" s="29" t="s">
        <v>641</v>
      </c>
      <c r="P515" s="30"/>
    </row>
    <row r="516" spans="1:16" ht="65.25" x14ac:dyDescent="0.2">
      <c r="A516" s="56"/>
      <c r="B516" s="11" t="s">
        <v>624</v>
      </c>
      <c r="C516" s="18" t="s">
        <v>781</v>
      </c>
      <c r="D516" s="18" t="s">
        <v>867</v>
      </c>
      <c r="E516" s="18" t="s">
        <v>868</v>
      </c>
      <c r="F516" s="59" t="s">
        <v>869</v>
      </c>
      <c r="G516" s="60"/>
      <c r="H516" s="25"/>
      <c r="I516" s="25"/>
      <c r="J516" s="25"/>
      <c r="K516" s="25"/>
      <c r="L516" s="25"/>
      <c r="M516" s="25"/>
      <c r="N516" s="25"/>
      <c r="O516" s="61" t="s">
        <v>870</v>
      </c>
      <c r="P516" s="62" t="s">
        <v>871</v>
      </c>
    </row>
    <row r="517" spans="1:16" ht="65.25" x14ac:dyDescent="0.2">
      <c r="A517" s="56"/>
      <c r="B517" s="11" t="s">
        <v>624</v>
      </c>
      <c r="C517" s="18" t="s">
        <v>781</v>
      </c>
      <c r="D517" s="18" t="s">
        <v>867</v>
      </c>
      <c r="E517" s="18" t="s">
        <v>868</v>
      </c>
      <c r="F517" s="19" t="s">
        <v>869</v>
      </c>
      <c r="G517" s="31" t="s">
        <v>302</v>
      </c>
      <c r="H517" s="25">
        <v>3755400</v>
      </c>
      <c r="I517" s="25">
        <v>2771500</v>
      </c>
      <c r="J517" s="25">
        <v>1861200</v>
      </c>
      <c r="K517" s="25">
        <v>2133800</v>
      </c>
      <c r="L517" s="25">
        <v>2133800</v>
      </c>
      <c r="M517" s="25">
        <v>1707460</v>
      </c>
      <c r="N517" s="25"/>
      <c r="O517" s="18" t="s">
        <v>273</v>
      </c>
      <c r="P517" s="23"/>
    </row>
    <row r="518" spans="1:16" ht="65.25" x14ac:dyDescent="0.2">
      <c r="A518" s="56"/>
      <c r="B518" s="11" t="s">
        <v>624</v>
      </c>
      <c r="C518" s="18" t="s">
        <v>781</v>
      </c>
      <c r="D518" s="18" t="s">
        <v>867</v>
      </c>
      <c r="E518" s="18" t="s">
        <v>872</v>
      </c>
      <c r="F518" s="19" t="s">
        <v>873</v>
      </c>
      <c r="G518" s="63"/>
      <c r="H518" s="25">
        <v>1</v>
      </c>
      <c r="I518" s="25">
        <v>2</v>
      </c>
      <c r="J518" s="25">
        <v>2</v>
      </c>
      <c r="K518" s="25">
        <v>8</v>
      </c>
      <c r="L518" s="25">
        <v>1</v>
      </c>
      <c r="M518" s="25">
        <v>3</v>
      </c>
      <c r="N518" s="25"/>
      <c r="O518" s="18" t="s">
        <v>874</v>
      </c>
      <c r="P518" s="23"/>
    </row>
    <row r="519" spans="1:16" ht="65.25" x14ac:dyDescent="0.2">
      <c r="A519" s="56"/>
      <c r="B519" s="11" t="s">
        <v>624</v>
      </c>
      <c r="C519" s="18" t="s">
        <v>781</v>
      </c>
      <c r="D519" s="18" t="s">
        <v>867</v>
      </c>
      <c r="E519" s="18" t="s">
        <v>872</v>
      </c>
      <c r="F519" s="19" t="s">
        <v>873</v>
      </c>
      <c r="G519" s="31" t="s">
        <v>875</v>
      </c>
      <c r="H519" s="25">
        <v>5</v>
      </c>
      <c r="I519" s="25">
        <v>5</v>
      </c>
      <c r="J519" s="25">
        <v>5</v>
      </c>
      <c r="K519" s="25">
        <v>15</v>
      </c>
      <c r="L519" s="25">
        <v>15</v>
      </c>
      <c r="M519" s="25">
        <v>13</v>
      </c>
      <c r="N519" s="25"/>
      <c r="O519" s="18" t="s">
        <v>876</v>
      </c>
      <c r="P519" s="23"/>
    </row>
    <row r="520" spans="1:16" ht="65.25" x14ac:dyDescent="0.2">
      <c r="A520" s="56"/>
      <c r="B520" s="11" t="s">
        <v>624</v>
      </c>
      <c r="C520" s="18" t="s">
        <v>781</v>
      </c>
      <c r="D520" s="18" t="s">
        <v>867</v>
      </c>
      <c r="E520" s="18" t="s">
        <v>877</v>
      </c>
      <c r="F520" s="19" t="s">
        <v>878</v>
      </c>
      <c r="G520" s="31" t="s">
        <v>23</v>
      </c>
      <c r="H520" s="25">
        <v>250</v>
      </c>
      <c r="I520" s="25">
        <v>150</v>
      </c>
      <c r="J520" s="25">
        <v>230</v>
      </c>
      <c r="K520" s="25">
        <v>354</v>
      </c>
      <c r="L520" s="25">
        <v>5000</v>
      </c>
      <c r="M520" s="25">
        <v>470</v>
      </c>
      <c r="N520" s="25"/>
      <c r="O520" s="18" t="s">
        <v>874</v>
      </c>
      <c r="P520" s="23"/>
    </row>
    <row r="521" spans="1:16" ht="65.25" x14ac:dyDescent="0.2">
      <c r="A521" s="56"/>
      <c r="B521" s="11" t="s">
        <v>624</v>
      </c>
      <c r="C521" s="18" t="s">
        <v>781</v>
      </c>
      <c r="D521" s="18" t="s">
        <v>867</v>
      </c>
      <c r="E521" s="18" t="s">
        <v>877</v>
      </c>
      <c r="F521" s="19" t="s">
        <v>878</v>
      </c>
      <c r="G521" s="31" t="s">
        <v>23</v>
      </c>
      <c r="H521" s="25">
        <v>250000</v>
      </c>
      <c r="I521" s="25">
        <v>250000</v>
      </c>
      <c r="J521" s="25">
        <v>250000</v>
      </c>
      <c r="K521" s="25">
        <v>25000</v>
      </c>
      <c r="L521" s="25">
        <v>26000</v>
      </c>
      <c r="M521" s="25">
        <v>24500</v>
      </c>
      <c r="N521" s="25"/>
      <c r="O521" s="18" t="s">
        <v>876</v>
      </c>
      <c r="P521" s="23"/>
    </row>
    <row r="522" spans="1:16" ht="65.25" x14ac:dyDescent="0.2">
      <c r="A522" s="56"/>
      <c r="B522" s="11" t="s">
        <v>624</v>
      </c>
      <c r="C522" s="18" t="s">
        <v>781</v>
      </c>
      <c r="D522" s="18" t="s">
        <v>879</v>
      </c>
      <c r="E522" s="18" t="s">
        <v>880</v>
      </c>
      <c r="F522" s="19" t="s">
        <v>881</v>
      </c>
      <c r="G522" s="31" t="s">
        <v>23</v>
      </c>
      <c r="H522" s="25">
        <v>140</v>
      </c>
      <c r="I522" s="25">
        <v>130</v>
      </c>
      <c r="J522" s="25">
        <v>665</v>
      </c>
      <c r="K522" s="25">
        <v>230</v>
      </c>
      <c r="L522" s="25">
        <v>240</v>
      </c>
      <c r="M522" s="25">
        <v>260</v>
      </c>
      <c r="N522" s="25"/>
      <c r="O522" s="18" t="s">
        <v>882</v>
      </c>
      <c r="P522" s="23"/>
    </row>
    <row r="523" spans="1:16" ht="65.25" x14ac:dyDescent="0.2">
      <c r="A523" s="56"/>
      <c r="B523" s="11" t="s">
        <v>624</v>
      </c>
      <c r="C523" s="18" t="s">
        <v>781</v>
      </c>
      <c r="D523" s="18" t="s">
        <v>883</v>
      </c>
      <c r="E523" s="18" t="s">
        <v>884</v>
      </c>
      <c r="F523" s="19" t="s">
        <v>885</v>
      </c>
      <c r="G523" s="31" t="s">
        <v>302</v>
      </c>
      <c r="H523" s="25">
        <v>17200</v>
      </c>
      <c r="I523" s="25">
        <v>15480</v>
      </c>
      <c r="J523" s="25">
        <v>47085</v>
      </c>
      <c r="K523" s="25">
        <v>29825</v>
      </c>
      <c r="L523" s="25"/>
      <c r="M523" s="25"/>
      <c r="N523" s="25"/>
      <c r="O523" s="18" t="s">
        <v>886</v>
      </c>
      <c r="P523" s="23"/>
    </row>
    <row r="524" spans="1:16" ht="65.25" x14ac:dyDescent="0.2">
      <c r="A524" s="56"/>
      <c r="B524" s="11" t="s">
        <v>624</v>
      </c>
      <c r="C524" s="18" t="s">
        <v>781</v>
      </c>
      <c r="D524" s="18" t="s">
        <v>883</v>
      </c>
      <c r="E524" s="18" t="s">
        <v>884</v>
      </c>
      <c r="F524" s="19" t="s">
        <v>885</v>
      </c>
      <c r="G524" s="63"/>
      <c r="H524" s="25"/>
      <c r="I524" s="25"/>
      <c r="J524" s="25"/>
      <c r="K524" s="25">
        <v>500000</v>
      </c>
      <c r="L524" s="25"/>
      <c r="M524" s="25"/>
      <c r="N524" s="25"/>
      <c r="O524" s="18" t="s">
        <v>641</v>
      </c>
      <c r="P524" s="23"/>
    </row>
    <row r="525" spans="1:16" ht="65.25" x14ac:dyDescent="0.2">
      <c r="A525" s="56"/>
      <c r="B525" s="11" t="s">
        <v>624</v>
      </c>
      <c r="C525" s="18" t="s">
        <v>781</v>
      </c>
      <c r="D525" s="18" t="s">
        <v>883</v>
      </c>
      <c r="E525" s="18" t="s">
        <v>887</v>
      </c>
      <c r="F525" s="19" t="s">
        <v>888</v>
      </c>
      <c r="G525" s="31" t="s">
        <v>135</v>
      </c>
      <c r="H525" s="25">
        <v>1</v>
      </c>
      <c r="I525" s="25">
        <v>1</v>
      </c>
      <c r="J525" s="25">
        <v>2</v>
      </c>
      <c r="K525" s="25">
        <v>10</v>
      </c>
      <c r="L525" s="25"/>
      <c r="M525" s="25"/>
      <c r="N525" s="25"/>
      <c r="O525" s="18" t="s">
        <v>641</v>
      </c>
      <c r="P525" s="23"/>
    </row>
    <row r="526" spans="1:16" ht="65.25" x14ac:dyDescent="0.2">
      <c r="A526" s="56"/>
      <c r="B526" s="11" t="s">
        <v>624</v>
      </c>
      <c r="C526" s="18" t="s">
        <v>781</v>
      </c>
      <c r="D526" s="18" t="s">
        <v>883</v>
      </c>
      <c r="E526" s="18" t="s">
        <v>887</v>
      </c>
      <c r="F526" s="19" t="s">
        <v>888</v>
      </c>
      <c r="G526" s="31" t="s">
        <v>135</v>
      </c>
      <c r="H526" s="25">
        <v>8</v>
      </c>
      <c r="I526" s="25">
        <v>7</v>
      </c>
      <c r="J526" s="25"/>
      <c r="K526" s="25">
        <v>7</v>
      </c>
      <c r="L526" s="25"/>
      <c r="M526" s="25"/>
      <c r="N526" s="25"/>
      <c r="O526" s="18" t="s">
        <v>886</v>
      </c>
      <c r="P526" s="23"/>
    </row>
    <row r="527" spans="1:16" ht="65.25" x14ac:dyDescent="0.2">
      <c r="A527" s="56"/>
      <c r="B527" s="11" t="s">
        <v>624</v>
      </c>
      <c r="C527" s="18" t="s">
        <v>781</v>
      </c>
      <c r="D527" s="18" t="s">
        <v>883</v>
      </c>
      <c r="E527" s="18" t="s">
        <v>889</v>
      </c>
      <c r="F527" s="19" t="s">
        <v>890</v>
      </c>
      <c r="G527" s="31" t="s">
        <v>23</v>
      </c>
      <c r="H527" s="25">
        <v>120</v>
      </c>
      <c r="I527" s="25">
        <v>80</v>
      </c>
      <c r="J527" s="25">
        <v>160</v>
      </c>
      <c r="K527" s="25">
        <v>800</v>
      </c>
      <c r="L527" s="25"/>
      <c r="M527" s="25"/>
      <c r="N527" s="25"/>
      <c r="O527" s="18" t="s">
        <v>641</v>
      </c>
      <c r="P527" s="23"/>
    </row>
    <row r="528" spans="1:16" ht="65.25" x14ac:dyDescent="0.2">
      <c r="A528" s="56"/>
      <c r="B528" s="11" t="s">
        <v>624</v>
      </c>
      <c r="C528" s="18" t="s">
        <v>781</v>
      </c>
      <c r="D528" s="18" t="s">
        <v>883</v>
      </c>
      <c r="E528" s="18" t="s">
        <v>889</v>
      </c>
      <c r="F528" s="19" t="s">
        <v>890</v>
      </c>
      <c r="G528" s="31" t="s">
        <v>23</v>
      </c>
      <c r="H528" s="25">
        <v>203</v>
      </c>
      <c r="I528" s="25">
        <v>219</v>
      </c>
      <c r="J528" s="25">
        <v>246</v>
      </c>
      <c r="K528" s="25">
        <v>240</v>
      </c>
      <c r="L528" s="25"/>
      <c r="M528" s="25"/>
      <c r="N528" s="25"/>
      <c r="O528" s="18" t="s">
        <v>886</v>
      </c>
      <c r="P528" s="23"/>
    </row>
    <row r="529" spans="1:16" ht="87" x14ac:dyDescent="0.2">
      <c r="A529" s="56"/>
      <c r="B529" s="11" t="s">
        <v>624</v>
      </c>
      <c r="C529" s="18" t="s">
        <v>781</v>
      </c>
      <c r="D529" s="18" t="s">
        <v>891</v>
      </c>
      <c r="E529" s="18" t="s">
        <v>892</v>
      </c>
      <c r="F529" s="19" t="s">
        <v>893</v>
      </c>
      <c r="G529" s="31" t="s">
        <v>164</v>
      </c>
      <c r="H529" s="25">
        <v>5</v>
      </c>
      <c r="I529" s="25">
        <v>3</v>
      </c>
      <c r="J529" s="25">
        <v>5</v>
      </c>
      <c r="K529" s="25">
        <v>7</v>
      </c>
      <c r="L529" s="25"/>
      <c r="M529" s="25"/>
      <c r="N529" s="25"/>
      <c r="O529" s="18" t="s">
        <v>641</v>
      </c>
      <c r="P529" s="23"/>
    </row>
    <row r="530" spans="1:16" ht="87" x14ac:dyDescent="0.2">
      <c r="A530" s="56"/>
      <c r="B530" s="11" t="s">
        <v>624</v>
      </c>
      <c r="C530" s="18" t="s">
        <v>781</v>
      </c>
      <c r="D530" s="18" t="s">
        <v>891</v>
      </c>
      <c r="E530" s="18" t="s">
        <v>892</v>
      </c>
      <c r="F530" s="19" t="s">
        <v>894</v>
      </c>
      <c r="G530" s="31" t="s">
        <v>23</v>
      </c>
      <c r="H530" s="25">
        <v>340</v>
      </c>
      <c r="I530" s="25">
        <v>400</v>
      </c>
      <c r="J530" s="25">
        <v>415</v>
      </c>
      <c r="K530" s="25">
        <v>500</v>
      </c>
      <c r="L530" s="25"/>
      <c r="M530" s="25"/>
      <c r="N530" s="25"/>
      <c r="O530" s="18" t="s">
        <v>641</v>
      </c>
      <c r="P530" s="23"/>
    </row>
    <row r="531" spans="1:16" ht="65.25" x14ac:dyDescent="0.2">
      <c r="A531" s="56"/>
      <c r="B531" s="11" t="s">
        <v>624</v>
      </c>
      <c r="C531" s="18" t="s">
        <v>895</v>
      </c>
      <c r="D531" s="18" t="s">
        <v>896</v>
      </c>
      <c r="E531" s="18" t="s">
        <v>897</v>
      </c>
      <c r="F531" s="19" t="s">
        <v>898</v>
      </c>
      <c r="G531" s="31" t="s">
        <v>135</v>
      </c>
      <c r="H531" s="25">
        <v>8</v>
      </c>
      <c r="I531" s="25">
        <v>5</v>
      </c>
      <c r="J531" s="25">
        <v>133</v>
      </c>
      <c r="K531" s="25">
        <v>5</v>
      </c>
      <c r="L531" s="25">
        <v>10</v>
      </c>
      <c r="M531" s="25">
        <v>22</v>
      </c>
      <c r="N531" s="25"/>
      <c r="O531" s="18" t="s">
        <v>882</v>
      </c>
      <c r="P531" s="23"/>
    </row>
    <row r="532" spans="1:16" ht="65.25" x14ac:dyDescent="0.2">
      <c r="A532" s="56"/>
      <c r="B532" s="11" t="s">
        <v>624</v>
      </c>
      <c r="C532" s="18" t="s">
        <v>895</v>
      </c>
      <c r="D532" s="18" t="s">
        <v>896</v>
      </c>
      <c r="E532" s="18" t="s">
        <v>899</v>
      </c>
      <c r="F532" s="19" t="s">
        <v>900</v>
      </c>
      <c r="G532" s="31" t="s">
        <v>23</v>
      </c>
      <c r="H532" s="25">
        <v>240</v>
      </c>
      <c r="I532" s="25">
        <v>230</v>
      </c>
      <c r="J532" s="25">
        <v>2660</v>
      </c>
      <c r="K532" s="25">
        <v>250</v>
      </c>
      <c r="L532" s="25">
        <v>500</v>
      </c>
      <c r="M532" s="25">
        <v>1100</v>
      </c>
      <c r="N532" s="25"/>
      <c r="O532" s="18" t="s">
        <v>882</v>
      </c>
      <c r="P532" s="23"/>
    </row>
    <row r="533" spans="1:16" ht="65.25" x14ac:dyDescent="0.2">
      <c r="A533" s="56"/>
      <c r="B533" s="11" t="s">
        <v>624</v>
      </c>
      <c r="C533" s="18" t="s">
        <v>895</v>
      </c>
      <c r="D533" s="18" t="s">
        <v>901</v>
      </c>
      <c r="E533" s="18" t="s">
        <v>902</v>
      </c>
      <c r="F533" s="19" t="s">
        <v>903</v>
      </c>
      <c r="G533" s="31" t="s">
        <v>135</v>
      </c>
      <c r="H533" s="25">
        <v>1</v>
      </c>
      <c r="I533" s="25">
        <v>3</v>
      </c>
      <c r="J533" s="25">
        <v>2</v>
      </c>
      <c r="K533" s="25">
        <v>3</v>
      </c>
      <c r="L533" s="25">
        <v>5</v>
      </c>
      <c r="M533" s="25">
        <v>3</v>
      </c>
      <c r="N533" s="25"/>
      <c r="O533" s="18" t="s">
        <v>882</v>
      </c>
      <c r="P533" s="23"/>
    </row>
    <row r="534" spans="1:16" ht="65.25" x14ac:dyDescent="0.2">
      <c r="A534" s="56"/>
      <c r="B534" s="11" t="s">
        <v>624</v>
      </c>
      <c r="C534" s="18" t="s">
        <v>895</v>
      </c>
      <c r="D534" s="18" t="s">
        <v>901</v>
      </c>
      <c r="E534" s="18" t="s">
        <v>904</v>
      </c>
      <c r="F534" s="19" t="s">
        <v>905</v>
      </c>
      <c r="G534" s="31" t="s">
        <v>23</v>
      </c>
      <c r="H534" s="25">
        <v>80</v>
      </c>
      <c r="I534" s="25">
        <v>80</v>
      </c>
      <c r="J534" s="25">
        <v>80</v>
      </c>
      <c r="K534" s="25">
        <v>120</v>
      </c>
      <c r="L534" s="25">
        <v>150</v>
      </c>
      <c r="M534" s="25">
        <v>120</v>
      </c>
      <c r="N534" s="25"/>
      <c r="O534" s="18" t="s">
        <v>882</v>
      </c>
      <c r="P534" s="23"/>
    </row>
    <row r="535" spans="1:16" ht="66" thickBot="1" x14ac:dyDescent="0.25">
      <c r="A535" s="58"/>
      <c r="B535" s="47" t="s">
        <v>624</v>
      </c>
      <c r="C535" s="48" t="s">
        <v>895</v>
      </c>
      <c r="D535" s="48" t="s">
        <v>901</v>
      </c>
      <c r="E535" s="48" t="s">
        <v>906</v>
      </c>
      <c r="F535" s="47" t="s">
        <v>907</v>
      </c>
      <c r="G535" s="49" t="s">
        <v>908</v>
      </c>
      <c r="H535" s="50">
        <v>8</v>
      </c>
      <c r="I535" s="50">
        <v>2</v>
      </c>
      <c r="J535" s="50">
        <v>8</v>
      </c>
      <c r="K535" s="50">
        <v>79</v>
      </c>
      <c r="L535" s="50">
        <v>45</v>
      </c>
      <c r="M535" s="50">
        <v>124</v>
      </c>
      <c r="N535" s="50"/>
      <c r="O535" s="48" t="s">
        <v>882</v>
      </c>
      <c r="P535" s="51"/>
    </row>
    <row r="536" spans="1:16" x14ac:dyDescent="0.2">
      <c r="C536" s="6"/>
      <c r="F536" s="44"/>
      <c r="H536" s="8"/>
      <c r="I536" s="8"/>
      <c r="J536" s="8"/>
      <c r="K536" s="8"/>
      <c r="L536" s="45"/>
      <c r="M536" s="45"/>
      <c r="N536" s="45"/>
      <c r="O536" s="6"/>
      <c r="P536" s="6"/>
    </row>
    <row r="537" spans="1:16" x14ac:dyDescent="0.2">
      <c r="C537" s="6"/>
      <c r="F537" s="44"/>
      <c r="H537" s="8"/>
      <c r="I537" s="8"/>
      <c r="J537" s="8"/>
      <c r="K537" s="8"/>
      <c r="L537" s="45"/>
      <c r="M537" s="45"/>
      <c r="N537" s="45"/>
      <c r="O537" s="6"/>
      <c r="P537" s="6"/>
    </row>
    <row r="538" spans="1:16" x14ac:dyDescent="0.2">
      <c r="C538" s="6"/>
      <c r="F538" s="44"/>
      <c r="H538" s="8"/>
      <c r="I538" s="8"/>
      <c r="J538" s="8"/>
      <c r="K538" s="8"/>
      <c r="L538" s="45"/>
      <c r="M538" s="45"/>
      <c r="N538" s="45"/>
      <c r="O538" s="6"/>
      <c r="P538" s="6"/>
    </row>
    <row r="539" spans="1:16" x14ac:dyDescent="0.2">
      <c r="C539" s="6"/>
      <c r="F539" s="44"/>
      <c r="H539" s="8"/>
      <c r="I539" s="8"/>
      <c r="J539" s="8"/>
      <c r="K539" s="8"/>
      <c r="L539" s="45"/>
      <c r="M539" s="45"/>
      <c r="N539" s="45"/>
      <c r="O539" s="6"/>
      <c r="P539" s="6"/>
    </row>
    <row r="540" spans="1:16" x14ac:dyDescent="0.2">
      <c r="C540" s="6"/>
      <c r="F540" s="44"/>
      <c r="H540" s="8"/>
      <c r="I540" s="8"/>
      <c r="J540" s="8"/>
      <c r="K540" s="8"/>
      <c r="L540" s="45"/>
      <c r="M540" s="45"/>
      <c r="N540" s="45"/>
      <c r="O540" s="6"/>
      <c r="P540" s="6"/>
    </row>
    <row r="541" spans="1:16" x14ac:dyDescent="0.2">
      <c r="C541" s="6"/>
      <c r="F541" s="44"/>
      <c r="H541" s="8"/>
      <c r="I541" s="8"/>
      <c r="J541" s="8"/>
      <c r="K541" s="8"/>
      <c r="L541" s="45"/>
      <c r="M541" s="45"/>
      <c r="N541" s="45"/>
      <c r="O541" s="6"/>
      <c r="P541" s="6"/>
    </row>
    <row r="542" spans="1:16" x14ac:dyDescent="0.2">
      <c r="C542" s="6"/>
      <c r="F542" s="44"/>
      <c r="H542" s="8"/>
      <c r="I542" s="8"/>
      <c r="J542" s="8"/>
      <c r="K542" s="8"/>
      <c r="L542" s="45"/>
      <c r="M542" s="45"/>
      <c r="N542" s="45"/>
      <c r="O542" s="6"/>
      <c r="P542" s="6"/>
    </row>
    <row r="543" spans="1:16" x14ac:dyDescent="0.2">
      <c r="C543" s="6"/>
      <c r="F543" s="44"/>
      <c r="H543" s="8"/>
      <c r="I543" s="8"/>
      <c r="J543" s="8"/>
      <c r="K543" s="8"/>
      <c r="L543" s="45"/>
      <c r="M543" s="45"/>
      <c r="N543" s="45"/>
      <c r="O543" s="6"/>
      <c r="P543" s="6"/>
    </row>
    <row r="544" spans="1:16" x14ac:dyDescent="0.2">
      <c r="C544" s="6"/>
      <c r="F544" s="44"/>
      <c r="H544" s="8"/>
      <c r="I544" s="8"/>
      <c r="J544" s="8"/>
      <c r="K544" s="8"/>
      <c r="L544" s="45"/>
      <c r="M544" s="45"/>
      <c r="N544" s="45"/>
      <c r="O544" s="6"/>
      <c r="P544" s="6"/>
    </row>
    <row r="545" spans="3:16" x14ac:dyDescent="0.2">
      <c r="C545" s="6"/>
      <c r="F545" s="44"/>
      <c r="H545" s="8"/>
      <c r="I545" s="8"/>
      <c r="J545" s="8"/>
      <c r="K545" s="8"/>
      <c r="L545" s="45"/>
      <c r="M545" s="45"/>
      <c r="N545" s="45"/>
      <c r="O545" s="6"/>
      <c r="P545" s="6"/>
    </row>
    <row r="546" spans="3:16" x14ac:dyDescent="0.2">
      <c r="C546" s="6"/>
      <c r="F546" s="44"/>
      <c r="H546" s="8"/>
      <c r="I546" s="8"/>
      <c r="J546" s="8"/>
      <c r="K546" s="8"/>
      <c r="L546" s="45"/>
      <c r="M546" s="45"/>
      <c r="N546" s="45"/>
      <c r="O546" s="6"/>
      <c r="P546" s="6"/>
    </row>
    <row r="547" spans="3:16" x14ac:dyDescent="0.2">
      <c r="C547" s="6"/>
      <c r="F547" s="44"/>
      <c r="H547" s="8"/>
      <c r="I547" s="8"/>
      <c r="J547" s="8"/>
      <c r="K547" s="8"/>
      <c r="L547" s="45"/>
      <c r="M547" s="45"/>
      <c r="N547" s="45"/>
      <c r="O547" s="6"/>
      <c r="P547" s="6"/>
    </row>
    <row r="548" spans="3:16" x14ac:dyDescent="0.2">
      <c r="C548" s="6"/>
      <c r="F548" s="44"/>
      <c r="H548" s="8"/>
      <c r="I548" s="8"/>
      <c r="J548" s="8"/>
      <c r="K548" s="8"/>
      <c r="L548" s="45"/>
      <c r="M548" s="45"/>
      <c r="N548" s="45"/>
      <c r="O548" s="6"/>
      <c r="P548" s="6"/>
    </row>
    <row r="549" spans="3:16" x14ac:dyDescent="0.2">
      <c r="C549" s="6"/>
      <c r="F549" s="44"/>
      <c r="H549" s="8"/>
      <c r="I549" s="8"/>
      <c r="J549" s="8"/>
      <c r="K549" s="8"/>
      <c r="L549" s="45"/>
      <c r="M549" s="45"/>
      <c r="N549" s="45"/>
      <c r="O549" s="6"/>
      <c r="P549" s="6"/>
    </row>
    <row r="550" spans="3:16" x14ac:dyDescent="0.2">
      <c r="C550" s="6"/>
      <c r="F550" s="44"/>
      <c r="H550" s="8"/>
      <c r="I550" s="8"/>
      <c r="J550" s="8"/>
      <c r="K550" s="8"/>
      <c r="L550" s="45"/>
      <c r="M550" s="45"/>
      <c r="N550" s="45"/>
      <c r="O550" s="6"/>
      <c r="P550" s="6"/>
    </row>
    <row r="551" spans="3:16" x14ac:dyDescent="0.2">
      <c r="C551" s="6"/>
      <c r="F551" s="44"/>
      <c r="H551" s="8"/>
      <c r="I551" s="8"/>
      <c r="J551" s="8"/>
      <c r="K551" s="8"/>
      <c r="L551" s="45"/>
      <c r="M551" s="45"/>
      <c r="N551" s="45"/>
      <c r="O551" s="6"/>
      <c r="P551" s="6"/>
    </row>
    <row r="552" spans="3:16" x14ac:dyDescent="0.2">
      <c r="C552" s="6"/>
      <c r="F552" s="44"/>
      <c r="H552" s="8"/>
      <c r="I552" s="8"/>
      <c r="J552" s="8"/>
      <c r="K552" s="8"/>
      <c r="L552" s="45"/>
      <c r="M552" s="45"/>
      <c r="N552" s="45"/>
      <c r="O552" s="6"/>
      <c r="P552" s="6"/>
    </row>
    <row r="553" spans="3:16" x14ac:dyDescent="0.2">
      <c r="C553" s="6"/>
      <c r="F553" s="44"/>
      <c r="H553" s="8"/>
      <c r="I553" s="8"/>
      <c r="J553" s="8"/>
      <c r="K553" s="8"/>
      <c r="L553" s="45"/>
      <c r="M553" s="45"/>
      <c r="N553" s="45"/>
      <c r="O553" s="6"/>
      <c r="P553" s="6"/>
    </row>
    <row r="554" spans="3:16" x14ac:dyDescent="0.2">
      <c r="C554" s="6"/>
      <c r="F554" s="44"/>
      <c r="H554" s="8"/>
      <c r="I554" s="8"/>
      <c r="J554" s="8"/>
      <c r="K554" s="8"/>
      <c r="L554" s="45"/>
      <c r="M554" s="45"/>
      <c r="N554" s="45"/>
      <c r="O554" s="6"/>
      <c r="P554" s="6"/>
    </row>
    <row r="555" spans="3:16" x14ac:dyDescent="0.2">
      <c r="C555" s="6"/>
      <c r="F555" s="44"/>
      <c r="H555" s="8"/>
      <c r="I555" s="8"/>
      <c r="J555" s="8"/>
      <c r="K555" s="8"/>
      <c r="L555" s="45"/>
      <c r="M555" s="45"/>
      <c r="N555" s="45"/>
      <c r="O555" s="6"/>
      <c r="P555" s="6"/>
    </row>
    <row r="556" spans="3:16" x14ac:dyDescent="0.2">
      <c r="C556" s="6"/>
      <c r="F556" s="44"/>
      <c r="H556" s="8"/>
      <c r="I556" s="8"/>
      <c r="J556" s="8"/>
      <c r="K556" s="8"/>
      <c r="L556" s="45"/>
      <c r="M556" s="45"/>
      <c r="N556" s="45"/>
      <c r="O556" s="6"/>
      <c r="P556" s="6"/>
    </row>
    <row r="557" spans="3:16" x14ac:dyDescent="0.2">
      <c r="C557" s="6"/>
      <c r="F557" s="44"/>
      <c r="H557" s="8"/>
      <c r="I557" s="8"/>
      <c r="J557" s="8"/>
      <c r="K557" s="8"/>
      <c r="L557" s="45"/>
      <c r="M557" s="45"/>
      <c r="N557" s="45"/>
      <c r="O557" s="6"/>
      <c r="P557" s="6"/>
    </row>
    <row r="558" spans="3:16" x14ac:dyDescent="0.2">
      <c r="C558" s="6"/>
      <c r="F558" s="44"/>
      <c r="H558" s="8"/>
      <c r="I558" s="8"/>
      <c r="J558" s="8"/>
      <c r="K558" s="8"/>
      <c r="L558" s="45"/>
      <c r="M558" s="45"/>
      <c r="N558" s="45"/>
      <c r="O558" s="6"/>
      <c r="P558" s="6"/>
    </row>
    <row r="559" spans="3:16" x14ac:dyDescent="0.2">
      <c r="C559" s="6"/>
      <c r="F559" s="44"/>
      <c r="H559" s="8"/>
      <c r="I559" s="8"/>
      <c r="J559" s="8"/>
      <c r="K559" s="8"/>
      <c r="L559" s="45"/>
      <c r="M559" s="45"/>
      <c r="N559" s="45"/>
      <c r="O559" s="6"/>
      <c r="P559" s="6"/>
    </row>
    <row r="560" spans="3:16" x14ac:dyDescent="0.2">
      <c r="C560" s="6"/>
      <c r="F560" s="44"/>
      <c r="H560" s="8"/>
      <c r="I560" s="8"/>
      <c r="J560" s="8"/>
      <c r="K560" s="8"/>
      <c r="L560" s="45"/>
      <c r="M560" s="45"/>
      <c r="N560" s="45"/>
      <c r="O560" s="6"/>
      <c r="P560" s="6"/>
    </row>
    <row r="561" spans="3:16" x14ac:dyDescent="0.2">
      <c r="C561" s="6"/>
      <c r="F561" s="44"/>
      <c r="H561" s="8"/>
      <c r="I561" s="8"/>
      <c r="J561" s="8"/>
      <c r="K561" s="8"/>
      <c r="L561" s="45"/>
      <c r="M561" s="45"/>
      <c r="N561" s="45"/>
      <c r="O561" s="6"/>
      <c r="P561" s="6"/>
    </row>
    <row r="562" spans="3:16" x14ac:dyDescent="0.2">
      <c r="C562" s="6"/>
      <c r="F562" s="44"/>
      <c r="H562" s="8"/>
      <c r="I562" s="8"/>
      <c r="J562" s="8"/>
      <c r="K562" s="8"/>
      <c r="L562" s="45"/>
      <c r="M562" s="45"/>
      <c r="N562" s="45"/>
      <c r="O562" s="6"/>
      <c r="P562" s="6"/>
    </row>
    <row r="563" spans="3:16" x14ac:dyDescent="0.2">
      <c r="C563" s="6"/>
      <c r="F563" s="44"/>
      <c r="H563" s="8"/>
      <c r="I563" s="8"/>
      <c r="J563" s="8"/>
      <c r="K563" s="8"/>
      <c r="L563" s="45"/>
      <c r="M563" s="45"/>
      <c r="N563" s="45"/>
      <c r="O563" s="6"/>
      <c r="P563" s="6"/>
    </row>
    <row r="564" spans="3:16" x14ac:dyDescent="0.2">
      <c r="C564" s="6"/>
      <c r="F564" s="44"/>
      <c r="H564" s="8"/>
      <c r="I564" s="8"/>
      <c r="J564" s="8"/>
      <c r="K564" s="8"/>
      <c r="L564" s="45"/>
      <c r="M564" s="45"/>
      <c r="N564" s="45"/>
      <c r="O564" s="6"/>
      <c r="P564" s="6"/>
    </row>
    <row r="565" spans="3:16" x14ac:dyDescent="0.2">
      <c r="C565" s="6"/>
      <c r="F565" s="44"/>
      <c r="H565" s="8"/>
      <c r="I565" s="8"/>
      <c r="J565" s="8"/>
      <c r="K565" s="8"/>
      <c r="L565" s="45"/>
      <c r="M565" s="45"/>
      <c r="N565" s="45"/>
      <c r="O565" s="6"/>
      <c r="P565" s="6"/>
    </row>
    <row r="566" spans="3:16" x14ac:dyDescent="0.2">
      <c r="C566" s="6"/>
      <c r="F566" s="44"/>
      <c r="H566" s="8"/>
      <c r="I566" s="8"/>
      <c r="J566" s="8"/>
      <c r="K566" s="8"/>
      <c r="L566" s="45"/>
      <c r="M566" s="45"/>
      <c r="N566" s="45"/>
      <c r="O566" s="6"/>
      <c r="P566" s="6"/>
    </row>
    <row r="567" spans="3:16" x14ac:dyDescent="0.2">
      <c r="C567" s="6"/>
      <c r="F567" s="44"/>
      <c r="H567" s="8"/>
      <c r="I567" s="8"/>
      <c r="J567" s="8"/>
      <c r="K567" s="8"/>
      <c r="L567" s="45"/>
      <c r="M567" s="45"/>
      <c r="N567" s="45"/>
      <c r="O567" s="6"/>
      <c r="P567" s="6"/>
    </row>
    <row r="568" spans="3:16" x14ac:dyDescent="0.2">
      <c r="C568" s="6"/>
      <c r="F568" s="44"/>
      <c r="H568" s="8"/>
      <c r="I568" s="8"/>
      <c r="J568" s="8"/>
      <c r="K568" s="8"/>
      <c r="L568" s="45"/>
      <c r="M568" s="45"/>
      <c r="N568" s="45"/>
      <c r="O568" s="6"/>
      <c r="P568" s="6"/>
    </row>
    <row r="569" spans="3:16" x14ac:dyDescent="0.2">
      <c r="C569" s="6"/>
      <c r="F569" s="44"/>
      <c r="H569" s="8"/>
      <c r="I569" s="8"/>
      <c r="J569" s="8"/>
      <c r="K569" s="8"/>
      <c r="L569" s="45"/>
      <c r="M569" s="45"/>
      <c r="N569" s="45"/>
      <c r="O569" s="6"/>
      <c r="P569" s="6"/>
    </row>
    <row r="570" spans="3:16" x14ac:dyDescent="0.2">
      <c r="C570" s="6"/>
      <c r="F570" s="44"/>
      <c r="H570" s="8"/>
      <c r="I570" s="8"/>
      <c r="J570" s="8"/>
      <c r="K570" s="8"/>
      <c r="L570" s="45"/>
      <c r="M570" s="45"/>
      <c r="N570" s="45"/>
      <c r="O570" s="6"/>
      <c r="P570" s="6"/>
    </row>
    <row r="571" spans="3:16" x14ac:dyDescent="0.2">
      <c r="C571" s="6"/>
      <c r="F571" s="44"/>
      <c r="H571" s="8"/>
      <c r="I571" s="8"/>
      <c r="J571" s="8"/>
      <c r="K571" s="8"/>
      <c r="L571" s="45"/>
      <c r="M571" s="45"/>
      <c r="N571" s="45"/>
      <c r="O571" s="6"/>
      <c r="P571" s="6"/>
    </row>
    <row r="572" spans="3:16" x14ac:dyDescent="0.2">
      <c r="C572" s="6"/>
      <c r="F572" s="44"/>
      <c r="H572" s="8"/>
      <c r="I572" s="8"/>
      <c r="J572" s="8"/>
      <c r="K572" s="8"/>
      <c r="L572" s="45"/>
      <c r="M572" s="45"/>
      <c r="N572" s="45"/>
      <c r="O572" s="6"/>
      <c r="P572" s="6"/>
    </row>
    <row r="573" spans="3:16" x14ac:dyDescent="0.2">
      <c r="C573" s="6"/>
      <c r="F573" s="44"/>
      <c r="H573" s="8"/>
      <c r="I573" s="8"/>
      <c r="J573" s="8"/>
      <c r="K573" s="8"/>
      <c r="L573" s="45"/>
      <c r="M573" s="45"/>
      <c r="N573" s="45"/>
      <c r="O573" s="6"/>
      <c r="P573" s="6"/>
    </row>
    <row r="574" spans="3:16" x14ac:dyDescent="0.2">
      <c r="C574" s="6"/>
      <c r="F574" s="44"/>
      <c r="H574" s="8"/>
      <c r="I574" s="8"/>
      <c r="J574" s="8"/>
      <c r="K574" s="8"/>
      <c r="L574" s="45"/>
      <c r="M574" s="45"/>
      <c r="N574" s="45"/>
      <c r="O574" s="6"/>
      <c r="P574" s="6"/>
    </row>
    <row r="575" spans="3:16" x14ac:dyDescent="0.2">
      <c r="C575" s="6"/>
      <c r="F575" s="44"/>
      <c r="H575" s="8"/>
      <c r="I575" s="8"/>
      <c r="J575" s="8"/>
      <c r="K575" s="8"/>
      <c r="L575" s="45"/>
      <c r="M575" s="45"/>
      <c r="N575" s="45"/>
      <c r="O575" s="6"/>
      <c r="P575" s="6"/>
    </row>
    <row r="576" spans="3:16" x14ac:dyDescent="0.2">
      <c r="C576" s="6"/>
      <c r="F576" s="44"/>
      <c r="H576" s="8"/>
      <c r="I576" s="8"/>
      <c r="J576" s="8"/>
      <c r="K576" s="8"/>
      <c r="L576" s="45"/>
      <c r="M576" s="45"/>
      <c r="N576" s="45"/>
      <c r="O576" s="6"/>
      <c r="P576" s="6"/>
    </row>
    <row r="577" spans="3:16" x14ac:dyDescent="0.2">
      <c r="C577" s="6"/>
      <c r="F577" s="44"/>
      <c r="H577" s="8"/>
      <c r="I577" s="8"/>
      <c r="J577" s="8"/>
      <c r="K577" s="8"/>
      <c r="L577" s="45"/>
      <c r="M577" s="45"/>
      <c r="N577" s="45"/>
      <c r="O577" s="6"/>
      <c r="P577" s="6"/>
    </row>
    <row r="578" spans="3:16" x14ac:dyDescent="0.2">
      <c r="C578" s="6"/>
      <c r="F578" s="44"/>
      <c r="H578" s="8"/>
      <c r="I578" s="8"/>
      <c r="J578" s="8"/>
      <c r="K578" s="8"/>
      <c r="L578" s="45"/>
      <c r="M578" s="45"/>
      <c r="N578" s="45"/>
      <c r="O578" s="6"/>
      <c r="P578" s="6"/>
    </row>
    <row r="579" spans="3:16" x14ac:dyDescent="0.2">
      <c r="C579" s="6"/>
      <c r="F579" s="44"/>
      <c r="H579" s="8"/>
      <c r="I579" s="8"/>
      <c r="J579" s="8"/>
      <c r="K579" s="8"/>
      <c r="L579" s="45"/>
      <c r="M579" s="45"/>
      <c r="N579" s="45"/>
      <c r="O579" s="6"/>
      <c r="P579" s="6"/>
    </row>
    <row r="580" spans="3:16" x14ac:dyDescent="0.2">
      <c r="C580" s="6"/>
      <c r="F580" s="44"/>
      <c r="H580" s="8"/>
      <c r="I580" s="8"/>
      <c r="J580" s="8"/>
      <c r="K580" s="8"/>
      <c r="L580" s="45"/>
      <c r="M580" s="45"/>
      <c r="N580" s="45"/>
      <c r="O580" s="6"/>
      <c r="P580" s="6"/>
    </row>
    <row r="581" spans="3:16" x14ac:dyDescent="0.2">
      <c r="C581" s="6"/>
      <c r="F581" s="44"/>
      <c r="H581" s="8"/>
      <c r="I581" s="8"/>
      <c r="J581" s="8"/>
      <c r="K581" s="8"/>
      <c r="L581" s="45"/>
      <c r="M581" s="45"/>
      <c r="N581" s="45"/>
      <c r="O581" s="6"/>
      <c r="P581" s="6"/>
    </row>
    <row r="582" spans="3:16" x14ac:dyDescent="0.2">
      <c r="C582" s="6"/>
      <c r="F582" s="44"/>
      <c r="H582" s="8"/>
      <c r="I582" s="8"/>
      <c r="J582" s="8"/>
      <c r="K582" s="8"/>
      <c r="L582" s="45"/>
      <c r="M582" s="45"/>
      <c r="N582" s="45"/>
      <c r="O582" s="6"/>
      <c r="P582" s="6"/>
    </row>
    <row r="583" spans="3:16" x14ac:dyDescent="0.2">
      <c r="C583" s="6"/>
      <c r="F583" s="44"/>
      <c r="H583" s="8"/>
      <c r="I583" s="8"/>
      <c r="J583" s="8"/>
      <c r="K583" s="8"/>
      <c r="L583" s="45"/>
      <c r="M583" s="45"/>
      <c r="N583" s="45"/>
      <c r="O583" s="6"/>
      <c r="P583" s="6"/>
    </row>
    <row r="584" spans="3:16" x14ac:dyDescent="0.2">
      <c r="C584" s="6"/>
      <c r="F584" s="44"/>
      <c r="H584" s="8"/>
      <c r="I584" s="8"/>
      <c r="J584" s="8"/>
      <c r="K584" s="8"/>
      <c r="L584" s="45"/>
      <c r="M584" s="45"/>
      <c r="N584" s="45"/>
      <c r="O584" s="6"/>
      <c r="P584" s="6"/>
    </row>
    <row r="585" spans="3:16" x14ac:dyDescent="0.2">
      <c r="C585" s="6"/>
      <c r="F585" s="44"/>
      <c r="H585" s="8"/>
      <c r="I585" s="8"/>
      <c r="J585" s="8"/>
      <c r="K585" s="8"/>
      <c r="L585" s="45"/>
      <c r="M585" s="45"/>
      <c r="N585" s="45"/>
      <c r="O585" s="6"/>
      <c r="P585" s="6"/>
    </row>
    <row r="586" spans="3:16" x14ac:dyDescent="0.2">
      <c r="C586" s="6"/>
      <c r="F586" s="44"/>
      <c r="H586" s="8"/>
      <c r="I586" s="8"/>
      <c r="J586" s="8"/>
      <c r="K586" s="8"/>
      <c r="L586" s="45"/>
      <c r="M586" s="45"/>
      <c r="N586" s="45"/>
      <c r="O586" s="6"/>
      <c r="P586" s="6"/>
    </row>
    <row r="587" spans="3:16" x14ac:dyDescent="0.2">
      <c r="C587" s="6"/>
      <c r="F587" s="44"/>
      <c r="H587" s="8"/>
      <c r="I587" s="8"/>
      <c r="J587" s="8"/>
      <c r="K587" s="8"/>
      <c r="L587" s="45"/>
      <c r="M587" s="45"/>
      <c r="N587" s="45"/>
      <c r="O587" s="6"/>
      <c r="P587" s="6"/>
    </row>
    <row r="588" spans="3:16" x14ac:dyDescent="0.2">
      <c r="C588" s="6"/>
      <c r="F588" s="44"/>
      <c r="H588" s="8"/>
      <c r="I588" s="8"/>
      <c r="J588" s="8"/>
      <c r="K588" s="8"/>
      <c r="L588" s="45"/>
      <c r="M588" s="45"/>
      <c r="N588" s="45"/>
      <c r="O588" s="6"/>
      <c r="P588" s="6"/>
    </row>
    <row r="589" spans="3:16" x14ac:dyDescent="0.2">
      <c r="C589" s="6"/>
      <c r="F589" s="44"/>
      <c r="H589" s="8"/>
      <c r="I589" s="8"/>
      <c r="J589" s="8"/>
      <c r="K589" s="8"/>
      <c r="L589" s="45"/>
      <c r="M589" s="45"/>
      <c r="N589" s="45"/>
      <c r="O589" s="6"/>
      <c r="P589" s="6"/>
    </row>
    <row r="590" spans="3:16" x14ac:dyDescent="0.2">
      <c r="C590" s="6"/>
      <c r="F590" s="44"/>
      <c r="H590" s="8"/>
      <c r="I590" s="8"/>
      <c r="J590" s="8"/>
      <c r="K590" s="8"/>
      <c r="L590" s="45"/>
      <c r="M590" s="45"/>
      <c r="N590" s="45"/>
      <c r="O590" s="6"/>
      <c r="P590" s="6"/>
    </row>
    <row r="591" spans="3:16" x14ac:dyDescent="0.2">
      <c r="C591" s="6"/>
      <c r="F591" s="44"/>
      <c r="H591" s="8"/>
      <c r="I591" s="8"/>
      <c r="J591" s="8"/>
      <c r="K591" s="8"/>
      <c r="L591" s="45"/>
      <c r="M591" s="45"/>
      <c r="N591" s="45"/>
      <c r="O591" s="6"/>
      <c r="P591" s="6"/>
    </row>
    <row r="592" spans="3:16" x14ac:dyDescent="0.2">
      <c r="C592" s="6"/>
      <c r="F592" s="44"/>
      <c r="H592" s="8"/>
      <c r="I592" s="8"/>
      <c r="J592" s="8"/>
      <c r="K592" s="8"/>
      <c r="L592" s="45"/>
      <c r="M592" s="45"/>
      <c r="N592" s="45"/>
      <c r="O592" s="6"/>
      <c r="P592" s="6"/>
    </row>
    <row r="593" spans="3:16" x14ac:dyDescent="0.2">
      <c r="C593" s="6"/>
      <c r="F593" s="44"/>
      <c r="H593" s="8"/>
      <c r="I593" s="8"/>
      <c r="J593" s="8"/>
      <c r="K593" s="8"/>
      <c r="L593" s="45"/>
      <c r="M593" s="45"/>
      <c r="N593" s="45"/>
      <c r="O593" s="6"/>
      <c r="P593" s="6"/>
    </row>
    <row r="594" spans="3:16" x14ac:dyDescent="0.2">
      <c r="C594" s="6"/>
      <c r="F594" s="44"/>
      <c r="H594" s="8"/>
      <c r="I594" s="8"/>
      <c r="J594" s="8"/>
      <c r="K594" s="8"/>
      <c r="L594" s="45"/>
      <c r="M594" s="45"/>
      <c r="N594" s="45"/>
      <c r="O594" s="6"/>
      <c r="P594" s="6"/>
    </row>
    <row r="595" spans="3:16" x14ac:dyDescent="0.2">
      <c r="C595" s="6"/>
      <c r="F595" s="44"/>
      <c r="H595" s="8"/>
      <c r="I595" s="8"/>
      <c r="J595" s="8"/>
      <c r="K595" s="8"/>
      <c r="L595" s="45"/>
      <c r="M595" s="45"/>
      <c r="N595" s="45"/>
      <c r="O595" s="6"/>
      <c r="P595" s="6"/>
    </row>
    <row r="596" spans="3:16" x14ac:dyDescent="0.2">
      <c r="C596" s="6"/>
      <c r="F596" s="44"/>
      <c r="H596" s="8"/>
      <c r="I596" s="8"/>
      <c r="J596" s="8"/>
      <c r="K596" s="8"/>
      <c r="L596" s="45"/>
      <c r="M596" s="45"/>
      <c r="N596" s="45"/>
      <c r="O596" s="6"/>
      <c r="P596" s="6"/>
    </row>
    <row r="597" spans="3:16" x14ac:dyDescent="0.2">
      <c r="C597" s="6"/>
      <c r="F597" s="44"/>
      <c r="H597" s="8"/>
      <c r="I597" s="8"/>
      <c r="J597" s="8"/>
      <c r="K597" s="8"/>
      <c r="L597" s="45"/>
      <c r="M597" s="45"/>
      <c r="N597" s="45"/>
      <c r="O597" s="6"/>
      <c r="P597" s="6"/>
    </row>
    <row r="598" spans="3:16" x14ac:dyDescent="0.2">
      <c r="C598" s="6"/>
      <c r="F598" s="44"/>
      <c r="H598" s="8"/>
      <c r="I598" s="8"/>
      <c r="J598" s="8"/>
      <c r="K598" s="8"/>
      <c r="L598" s="45"/>
      <c r="M598" s="45"/>
      <c r="N598" s="45"/>
      <c r="O598" s="6"/>
      <c r="P598" s="6"/>
    </row>
    <row r="599" spans="3:16" x14ac:dyDescent="0.2">
      <c r="C599" s="6"/>
      <c r="F599" s="44"/>
      <c r="H599" s="8"/>
      <c r="I599" s="8"/>
      <c r="J599" s="8"/>
      <c r="K599" s="8"/>
      <c r="L599" s="45"/>
      <c r="M599" s="45"/>
      <c r="N599" s="45"/>
      <c r="O599" s="6"/>
      <c r="P599" s="6"/>
    </row>
    <row r="600" spans="3:16" x14ac:dyDescent="0.2">
      <c r="C600" s="6"/>
      <c r="F600" s="44"/>
      <c r="H600" s="8"/>
      <c r="I600" s="8"/>
      <c r="J600" s="8"/>
      <c r="K600" s="8"/>
      <c r="L600" s="45"/>
      <c r="M600" s="45"/>
      <c r="N600" s="45"/>
      <c r="O600" s="6"/>
      <c r="P600" s="6"/>
    </row>
    <row r="601" spans="3:16" x14ac:dyDescent="0.2">
      <c r="C601" s="6"/>
      <c r="F601" s="44"/>
      <c r="H601" s="8"/>
      <c r="I601" s="8"/>
      <c r="J601" s="8"/>
      <c r="K601" s="8"/>
      <c r="L601" s="45"/>
      <c r="M601" s="45"/>
      <c r="N601" s="45"/>
      <c r="O601" s="6"/>
      <c r="P601" s="6"/>
    </row>
    <row r="602" spans="3:16" x14ac:dyDescent="0.2">
      <c r="C602" s="6"/>
      <c r="F602" s="44"/>
      <c r="H602" s="8"/>
      <c r="I602" s="8"/>
      <c r="J602" s="8"/>
      <c r="K602" s="8"/>
      <c r="L602" s="45"/>
      <c r="M602" s="45"/>
      <c r="N602" s="45"/>
      <c r="O602" s="6"/>
      <c r="P602" s="6"/>
    </row>
    <row r="603" spans="3:16" x14ac:dyDescent="0.2">
      <c r="C603" s="6"/>
      <c r="F603" s="44"/>
      <c r="H603" s="8"/>
      <c r="I603" s="8"/>
      <c r="J603" s="8"/>
      <c r="K603" s="8"/>
      <c r="L603" s="45"/>
      <c r="M603" s="45"/>
      <c r="N603" s="45"/>
      <c r="O603" s="6"/>
      <c r="P603" s="6"/>
    </row>
    <row r="604" spans="3:16" x14ac:dyDescent="0.2">
      <c r="C604" s="6"/>
      <c r="F604" s="44"/>
      <c r="H604" s="8"/>
      <c r="I604" s="8"/>
      <c r="J604" s="8"/>
      <c r="K604" s="8"/>
      <c r="L604" s="45"/>
      <c r="M604" s="45"/>
      <c r="N604" s="45"/>
      <c r="O604" s="6"/>
      <c r="P604" s="6"/>
    </row>
    <row r="605" spans="3:16" x14ac:dyDescent="0.2">
      <c r="C605" s="6"/>
      <c r="F605" s="44"/>
      <c r="H605" s="8"/>
      <c r="I605" s="8"/>
      <c r="J605" s="8"/>
      <c r="K605" s="8"/>
      <c r="L605" s="45"/>
      <c r="M605" s="45"/>
      <c r="N605" s="45"/>
      <c r="O605" s="6"/>
      <c r="P605" s="6"/>
    </row>
    <row r="606" spans="3:16" x14ac:dyDescent="0.2">
      <c r="C606" s="6"/>
      <c r="F606" s="44"/>
      <c r="H606" s="8"/>
      <c r="I606" s="8"/>
      <c r="J606" s="8"/>
      <c r="K606" s="8"/>
      <c r="L606" s="45"/>
      <c r="M606" s="45"/>
      <c r="N606" s="45"/>
      <c r="O606" s="6"/>
      <c r="P606" s="6"/>
    </row>
    <row r="607" spans="3:16" x14ac:dyDescent="0.2">
      <c r="C607" s="6"/>
      <c r="F607" s="44"/>
      <c r="H607" s="8"/>
      <c r="I607" s="8"/>
      <c r="J607" s="8"/>
      <c r="K607" s="8"/>
      <c r="L607" s="45"/>
      <c r="M607" s="45"/>
      <c r="N607" s="45"/>
      <c r="O607" s="6"/>
      <c r="P607" s="6"/>
    </row>
    <row r="608" spans="3:16" x14ac:dyDescent="0.2">
      <c r="C608" s="6"/>
      <c r="F608" s="44"/>
      <c r="H608" s="8"/>
      <c r="I608" s="8"/>
      <c r="J608" s="8"/>
      <c r="K608" s="8"/>
      <c r="L608" s="45"/>
      <c r="M608" s="45"/>
      <c r="N608" s="45"/>
      <c r="O608" s="6"/>
      <c r="P608" s="6"/>
    </row>
    <row r="609" spans="3:16" x14ac:dyDescent="0.2">
      <c r="C609" s="6"/>
      <c r="F609" s="44"/>
      <c r="H609" s="8"/>
      <c r="I609" s="8"/>
      <c r="J609" s="8"/>
      <c r="K609" s="8"/>
      <c r="L609" s="45"/>
      <c r="M609" s="45"/>
      <c r="N609" s="45"/>
      <c r="O609" s="6"/>
      <c r="P609" s="6"/>
    </row>
    <row r="610" spans="3:16" x14ac:dyDescent="0.2">
      <c r="C610" s="6"/>
      <c r="F610" s="44"/>
      <c r="H610" s="8"/>
      <c r="I610" s="8"/>
      <c r="J610" s="8"/>
      <c r="K610" s="8"/>
      <c r="L610" s="45"/>
      <c r="M610" s="45"/>
      <c r="N610" s="45"/>
      <c r="O610" s="6"/>
      <c r="P610" s="6"/>
    </row>
    <row r="611" spans="3:16" x14ac:dyDescent="0.2">
      <c r="C611" s="6"/>
      <c r="F611" s="44"/>
      <c r="H611" s="8"/>
      <c r="I611" s="8"/>
      <c r="J611" s="8"/>
      <c r="K611" s="8"/>
      <c r="L611" s="45"/>
      <c r="M611" s="45"/>
      <c r="N611" s="45"/>
      <c r="O611" s="6"/>
      <c r="P611" s="6"/>
    </row>
    <row r="612" spans="3:16" x14ac:dyDescent="0.2">
      <c r="C612" s="6"/>
      <c r="F612" s="44"/>
      <c r="H612" s="8"/>
      <c r="I612" s="8"/>
      <c r="J612" s="8"/>
      <c r="K612" s="8"/>
      <c r="L612" s="45"/>
      <c r="M612" s="45"/>
      <c r="N612" s="45"/>
      <c r="O612" s="6"/>
      <c r="P612" s="6"/>
    </row>
    <row r="613" spans="3:16" x14ac:dyDescent="0.2">
      <c r="C613" s="6"/>
      <c r="F613" s="44"/>
      <c r="H613" s="8"/>
      <c r="I613" s="8"/>
      <c r="J613" s="8"/>
      <c r="K613" s="8"/>
      <c r="L613" s="45"/>
      <c r="M613" s="45"/>
      <c r="N613" s="45"/>
      <c r="O613" s="6"/>
      <c r="P613" s="6"/>
    </row>
    <row r="614" spans="3:16" x14ac:dyDescent="0.2">
      <c r="C614" s="6"/>
      <c r="F614" s="44"/>
      <c r="H614" s="8"/>
      <c r="I614" s="8"/>
      <c r="J614" s="8"/>
      <c r="K614" s="8"/>
      <c r="L614" s="45"/>
      <c r="M614" s="45"/>
      <c r="N614" s="45"/>
      <c r="O614" s="6"/>
      <c r="P614" s="6"/>
    </row>
    <row r="615" spans="3:16" x14ac:dyDescent="0.2">
      <c r="C615" s="6"/>
      <c r="F615" s="44"/>
      <c r="H615" s="8"/>
      <c r="I615" s="8"/>
      <c r="J615" s="8"/>
      <c r="K615" s="8"/>
      <c r="L615" s="45"/>
      <c r="M615" s="45"/>
      <c r="N615" s="45"/>
      <c r="O615" s="6"/>
      <c r="P615" s="6"/>
    </row>
    <row r="616" spans="3:16" x14ac:dyDescent="0.2">
      <c r="C616" s="6"/>
      <c r="F616" s="44"/>
      <c r="H616" s="8"/>
      <c r="I616" s="8"/>
      <c r="J616" s="8"/>
      <c r="K616" s="8"/>
      <c r="L616" s="45"/>
      <c r="M616" s="45"/>
      <c r="N616" s="45"/>
      <c r="O616" s="6"/>
      <c r="P616" s="6"/>
    </row>
    <row r="617" spans="3:16" x14ac:dyDescent="0.2">
      <c r="C617" s="6"/>
      <c r="F617" s="44"/>
      <c r="H617" s="8"/>
      <c r="I617" s="8"/>
      <c r="J617" s="8"/>
      <c r="K617" s="8"/>
      <c r="L617" s="45"/>
      <c r="M617" s="45"/>
      <c r="N617" s="45"/>
      <c r="O617" s="6"/>
      <c r="P617" s="6"/>
    </row>
    <row r="618" spans="3:16" x14ac:dyDescent="0.2">
      <c r="C618" s="6"/>
      <c r="F618" s="44"/>
      <c r="H618" s="8"/>
      <c r="I618" s="8"/>
      <c r="J618" s="8"/>
      <c r="K618" s="8"/>
      <c r="L618" s="45"/>
      <c r="M618" s="45"/>
      <c r="N618" s="45"/>
      <c r="O618" s="6"/>
      <c r="P618" s="6"/>
    </row>
    <row r="619" spans="3:16" x14ac:dyDescent="0.2">
      <c r="C619" s="6"/>
      <c r="F619" s="44"/>
      <c r="H619" s="8"/>
      <c r="I619" s="8"/>
      <c r="J619" s="8"/>
      <c r="K619" s="8"/>
      <c r="L619" s="45"/>
      <c r="M619" s="45"/>
      <c r="N619" s="45"/>
      <c r="O619" s="6"/>
      <c r="P619" s="6"/>
    </row>
    <row r="620" spans="3:16" x14ac:dyDescent="0.2">
      <c r="C620" s="6"/>
      <c r="F620" s="44"/>
      <c r="H620" s="8"/>
      <c r="I620" s="8"/>
      <c r="J620" s="8"/>
      <c r="K620" s="8"/>
      <c r="L620" s="45"/>
      <c r="M620" s="45"/>
      <c r="N620" s="45"/>
      <c r="O620" s="6"/>
      <c r="P620" s="6"/>
    </row>
    <row r="621" spans="3:16" x14ac:dyDescent="0.2">
      <c r="C621" s="6"/>
      <c r="F621" s="44"/>
      <c r="H621" s="8"/>
      <c r="I621" s="8"/>
      <c r="J621" s="8"/>
      <c r="K621" s="8"/>
      <c r="L621" s="45"/>
      <c r="M621" s="45"/>
      <c r="N621" s="45"/>
      <c r="O621" s="6"/>
      <c r="P621" s="6"/>
    </row>
    <row r="622" spans="3:16" x14ac:dyDescent="0.2">
      <c r="C622" s="6"/>
      <c r="F622" s="44"/>
      <c r="H622" s="8"/>
      <c r="I622" s="8"/>
      <c r="J622" s="8"/>
      <c r="K622" s="8"/>
      <c r="L622" s="45"/>
      <c r="M622" s="45"/>
      <c r="N622" s="45"/>
      <c r="O622" s="6"/>
      <c r="P622" s="6"/>
    </row>
    <row r="623" spans="3:16" x14ac:dyDescent="0.2">
      <c r="C623" s="6"/>
      <c r="F623" s="44"/>
      <c r="H623" s="8"/>
      <c r="I623" s="8"/>
      <c r="J623" s="8"/>
      <c r="K623" s="8"/>
      <c r="L623" s="45"/>
      <c r="M623" s="45"/>
      <c r="N623" s="45"/>
      <c r="O623" s="6"/>
      <c r="P623" s="6"/>
    </row>
    <row r="624" spans="3:16" x14ac:dyDescent="0.2">
      <c r="C624" s="6"/>
      <c r="F624" s="44"/>
      <c r="H624" s="8"/>
      <c r="I624" s="8"/>
      <c r="J624" s="8"/>
      <c r="K624" s="8"/>
      <c r="L624" s="45"/>
      <c r="M624" s="45"/>
      <c r="N624" s="45"/>
      <c r="O624" s="6"/>
      <c r="P624" s="6"/>
    </row>
    <row r="625" spans="3:16" x14ac:dyDescent="0.2">
      <c r="C625" s="6"/>
      <c r="F625" s="44"/>
      <c r="H625" s="8"/>
      <c r="I625" s="8"/>
      <c r="J625" s="8"/>
      <c r="K625" s="8"/>
      <c r="L625" s="45"/>
      <c r="M625" s="45"/>
      <c r="N625" s="45"/>
      <c r="O625" s="6"/>
      <c r="P625" s="6"/>
    </row>
    <row r="626" spans="3:16" x14ac:dyDescent="0.2">
      <c r="C626" s="6"/>
      <c r="F626" s="44"/>
      <c r="H626" s="8"/>
      <c r="I626" s="8"/>
      <c r="J626" s="8"/>
      <c r="K626" s="8"/>
      <c r="L626" s="45"/>
      <c r="M626" s="45"/>
      <c r="N626" s="45"/>
      <c r="O626" s="6"/>
      <c r="P626" s="6"/>
    </row>
    <row r="627" spans="3:16" x14ac:dyDescent="0.2">
      <c r="C627" s="6"/>
      <c r="F627" s="44"/>
      <c r="H627" s="8"/>
      <c r="I627" s="8"/>
      <c r="J627" s="8"/>
      <c r="K627" s="8"/>
      <c r="L627" s="45"/>
      <c r="M627" s="45"/>
      <c r="N627" s="45"/>
      <c r="O627" s="6"/>
      <c r="P627" s="6"/>
    </row>
    <row r="628" spans="3:16" x14ac:dyDescent="0.2">
      <c r="C628" s="6"/>
      <c r="F628" s="44"/>
      <c r="H628" s="8"/>
      <c r="I628" s="8"/>
      <c r="J628" s="8"/>
      <c r="K628" s="8"/>
      <c r="L628" s="45"/>
      <c r="M628" s="45"/>
      <c r="N628" s="45"/>
      <c r="O628" s="6"/>
      <c r="P628" s="6"/>
    </row>
    <row r="629" spans="3:16" x14ac:dyDescent="0.2">
      <c r="C629" s="6"/>
      <c r="F629" s="44"/>
      <c r="H629" s="8"/>
      <c r="I629" s="8"/>
      <c r="J629" s="8"/>
      <c r="K629" s="8"/>
      <c r="L629" s="45"/>
      <c r="M629" s="45"/>
      <c r="N629" s="45"/>
      <c r="O629" s="6"/>
      <c r="P629" s="6"/>
    </row>
    <row r="630" spans="3:16" x14ac:dyDescent="0.2">
      <c r="C630" s="6"/>
      <c r="F630" s="44"/>
      <c r="H630" s="8"/>
      <c r="I630" s="8"/>
      <c r="J630" s="8"/>
      <c r="K630" s="8"/>
      <c r="L630" s="45"/>
      <c r="M630" s="45"/>
      <c r="N630" s="45"/>
      <c r="O630" s="6"/>
      <c r="P630" s="6"/>
    </row>
    <row r="631" spans="3:16" x14ac:dyDescent="0.2">
      <c r="C631" s="6"/>
      <c r="F631" s="44"/>
      <c r="H631" s="8"/>
      <c r="I631" s="8"/>
      <c r="J631" s="8"/>
      <c r="K631" s="8"/>
      <c r="L631" s="45"/>
      <c r="M631" s="45"/>
      <c r="N631" s="45"/>
      <c r="O631" s="6"/>
      <c r="P631" s="6"/>
    </row>
    <row r="632" spans="3:16" x14ac:dyDescent="0.2">
      <c r="C632" s="6"/>
      <c r="F632" s="44"/>
      <c r="H632" s="8"/>
      <c r="I632" s="8"/>
      <c r="J632" s="8"/>
      <c r="K632" s="8"/>
      <c r="L632" s="45"/>
      <c r="M632" s="45"/>
      <c r="N632" s="45"/>
      <c r="O632" s="6"/>
      <c r="P632" s="6"/>
    </row>
    <row r="633" spans="3:16" x14ac:dyDescent="0.2">
      <c r="C633" s="6"/>
      <c r="F633" s="44"/>
      <c r="H633" s="8"/>
      <c r="I633" s="8"/>
      <c r="J633" s="8"/>
      <c r="K633" s="8"/>
      <c r="L633" s="45"/>
      <c r="M633" s="45"/>
      <c r="N633" s="45"/>
      <c r="O633" s="6"/>
      <c r="P633" s="6"/>
    </row>
    <row r="634" spans="3:16" x14ac:dyDescent="0.2">
      <c r="C634" s="6"/>
      <c r="F634" s="44"/>
      <c r="H634" s="8"/>
      <c r="I634" s="8"/>
      <c r="J634" s="8"/>
      <c r="K634" s="8"/>
      <c r="L634" s="45"/>
      <c r="M634" s="45"/>
      <c r="N634" s="45"/>
      <c r="O634" s="6"/>
      <c r="P634" s="6"/>
    </row>
    <row r="635" spans="3:16" x14ac:dyDescent="0.2">
      <c r="C635" s="6"/>
      <c r="F635" s="44"/>
      <c r="H635" s="8"/>
      <c r="I635" s="8"/>
      <c r="J635" s="8"/>
      <c r="K635" s="8"/>
      <c r="L635" s="45"/>
      <c r="M635" s="45"/>
      <c r="N635" s="45"/>
      <c r="O635" s="6"/>
      <c r="P635" s="6"/>
    </row>
    <row r="636" spans="3:16" x14ac:dyDescent="0.2">
      <c r="C636" s="6"/>
      <c r="F636" s="44"/>
      <c r="H636" s="8"/>
      <c r="I636" s="8"/>
      <c r="J636" s="8"/>
      <c r="K636" s="8"/>
      <c r="L636" s="45"/>
      <c r="M636" s="45"/>
      <c r="N636" s="45"/>
      <c r="O636" s="6"/>
      <c r="P636" s="6"/>
    </row>
    <row r="637" spans="3:16" x14ac:dyDescent="0.2">
      <c r="C637" s="6"/>
      <c r="F637" s="44"/>
      <c r="H637" s="8"/>
      <c r="I637" s="8"/>
      <c r="J637" s="8"/>
      <c r="K637" s="8"/>
      <c r="L637" s="45"/>
      <c r="M637" s="45"/>
      <c r="N637" s="45"/>
      <c r="O637" s="6"/>
      <c r="P637" s="6"/>
    </row>
    <row r="638" spans="3:16" x14ac:dyDescent="0.2">
      <c r="C638" s="6"/>
      <c r="F638" s="44"/>
      <c r="H638" s="8"/>
      <c r="I638" s="8"/>
      <c r="J638" s="8"/>
      <c r="K638" s="8"/>
      <c r="L638" s="45"/>
      <c r="M638" s="45"/>
      <c r="N638" s="45"/>
      <c r="O638" s="6"/>
      <c r="P638" s="6"/>
    </row>
    <row r="639" spans="3:16" x14ac:dyDescent="0.2">
      <c r="C639" s="6"/>
      <c r="F639" s="44"/>
      <c r="H639" s="8"/>
      <c r="I639" s="8"/>
      <c r="J639" s="8"/>
      <c r="K639" s="8"/>
      <c r="L639" s="45"/>
      <c r="M639" s="45"/>
      <c r="N639" s="45"/>
      <c r="O639" s="6"/>
      <c r="P639" s="6"/>
    </row>
    <row r="640" spans="3:16" x14ac:dyDescent="0.2">
      <c r="C640" s="6"/>
      <c r="F640" s="44"/>
      <c r="H640" s="8"/>
      <c r="I640" s="8"/>
      <c r="J640" s="8"/>
      <c r="K640" s="8"/>
      <c r="L640" s="45"/>
      <c r="M640" s="45"/>
      <c r="N640" s="45"/>
      <c r="O640" s="6"/>
      <c r="P640" s="6"/>
    </row>
    <row r="641" spans="3:16" x14ac:dyDescent="0.2">
      <c r="C641" s="6"/>
      <c r="F641" s="44"/>
      <c r="H641" s="8"/>
      <c r="I641" s="8"/>
      <c r="J641" s="8"/>
      <c r="K641" s="8"/>
      <c r="L641" s="45"/>
      <c r="M641" s="45"/>
      <c r="N641" s="45"/>
      <c r="O641" s="6"/>
      <c r="P641" s="6"/>
    </row>
    <row r="642" spans="3:16" x14ac:dyDescent="0.2">
      <c r="C642" s="6"/>
      <c r="F642" s="44"/>
      <c r="H642" s="8"/>
      <c r="I642" s="8"/>
      <c r="J642" s="8"/>
      <c r="K642" s="8"/>
      <c r="L642" s="45"/>
      <c r="M642" s="45"/>
      <c r="N642" s="45"/>
      <c r="O642" s="6"/>
      <c r="P642" s="6"/>
    </row>
    <row r="643" spans="3:16" x14ac:dyDescent="0.2">
      <c r="C643" s="6"/>
      <c r="F643" s="44"/>
      <c r="H643" s="8"/>
      <c r="I643" s="8"/>
      <c r="J643" s="8"/>
      <c r="K643" s="8"/>
      <c r="L643" s="45"/>
      <c r="M643" s="45"/>
      <c r="N643" s="45"/>
      <c r="O643" s="6"/>
      <c r="P643" s="6"/>
    </row>
    <row r="644" spans="3:16" x14ac:dyDescent="0.2">
      <c r="C644" s="6"/>
      <c r="F644" s="44"/>
      <c r="H644" s="8"/>
      <c r="I644" s="8"/>
      <c r="J644" s="8"/>
      <c r="K644" s="8"/>
      <c r="L644" s="45"/>
      <c r="M644" s="45"/>
      <c r="N644" s="45"/>
      <c r="O644" s="6"/>
      <c r="P644" s="6"/>
    </row>
    <row r="645" spans="3:16" x14ac:dyDescent="0.2">
      <c r="C645" s="6"/>
      <c r="F645" s="44"/>
      <c r="H645" s="8"/>
      <c r="I645" s="8"/>
      <c r="J645" s="8"/>
      <c r="K645" s="8"/>
      <c r="L645" s="45"/>
      <c r="M645" s="45"/>
      <c r="N645" s="45"/>
      <c r="O645" s="6"/>
      <c r="P645" s="6"/>
    </row>
    <row r="646" spans="3:16" x14ac:dyDescent="0.2">
      <c r="C646" s="6"/>
      <c r="F646" s="44"/>
      <c r="H646" s="8"/>
      <c r="I646" s="8"/>
      <c r="J646" s="8"/>
      <c r="K646" s="8"/>
      <c r="L646" s="45"/>
      <c r="M646" s="45"/>
      <c r="N646" s="45"/>
      <c r="O646" s="6"/>
      <c r="P646" s="6"/>
    </row>
    <row r="647" spans="3:16" x14ac:dyDescent="0.2">
      <c r="C647" s="6"/>
      <c r="F647" s="44"/>
      <c r="H647" s="8"/>
      <c r="I647" s="8"/>
      <c r="J647" s="8"/>
      <c r="K647" s="8"/>
      <c r="L647" s="45"/>
      <c r="M647" s="45"/>
      <c r="N647" s="45"/>
      <c r="O647" s="6"/>
      <c r="P647" s="6"/>
    </row>
    <row r="648" spans="3:16" x14ac:dyDescent="0.2">
      <c r="C648" s="6"/>
      <c r="F648" s="44"/>
      <c r="H648" s="8"/>
      <c r="I648" s="8"/>
      <c r="J648" s="8"/>
      <c r="K648" s="8"/>
      <c r="L648" s="45"/>
      <c r="M648" s="45"/>
      <c r="N648" s="45"/>
      <c r="O648" s="6"/>
      <c r="P648" s="6"/>
    </row>
    <row r="649" spans="3:16" x14ac:dyDescent="0.2">
      <c r="C649" s="6"/>
      <c r="F649" s="44"/>
      <c r="H649" s="8"/>
      <c r="I649" s="8"/>
      <c r="J649" s="8"/>
      <c r="K649" s="8"/>
      <c r="L649" s="45"/>
      <c r="M649" s="45"/>
      <c r="N649" s="45"/>
      <c r="O649" s="6"/>
      <c r="P649" s="6"/>
    </row>
    <row r="650" spans="3:16" x14ac:dyDescent="0.2">
      <c r="C650" s="6"/>
      <c r="F650" s="44"/>
      <c r="H650" s="8"/>
      <c r="I650" s="8"/>
      <c r="J650" s="8"/>
      <c r="K650" s="8"/>
      <c r="L650" s="45"/>
      <c r="M650" s="45"/>
      <c r="N650" s="45"/>
      <c r="O650" s="6"/>
      <c r="P650" s="6"/>
    </row>
    <row r="651" spans="3:16" x14ac:dyDescent="0.2">
      <c r="C651" s="6"/>
      <c r="F651" s="44"/>
      <c r="H651" s="8"/>
      <c r="I651" s="8"/>
      <c r="J651" s="8"/>
      <c r="K651" s="8"/>
      <c r="L651" s="45"/>
      <c r="M651" s="45"/>
      <c r="N651" s="45"/>
      <c r="O651" s="6"/>
      <c r="P651" s="6"/>
    </row>
    <row r="652" spans="3:16" x14ac:dyDescent="0.2">
      <c r="C652" s="6"/>
      <c r="F652" s="44"/>
      <c r="H652" s="8"/>
      <c r="I652" s="8"/>
      <c r="J652" s="8"/>
      <c r="K652" s="8"/>
      <c r="L652" s="45"/>
      <c r="M652" s="45"/>
      <c r="N652" s="45"/>
      <c r="O652" s="6"/>
      <c r="P652" s="6"/>
    </row>
    <row r="653" spans="3:16" x14ac:dyDescent="0.2">
      <c r="C653" s="6"/>
      <c r="F653" s="44"/>
      <c r="H653" s="8"/>
      <c r="I653" s="8"/>
      <c r="J653" s="8"/>
      <c r="K653" s="8"/>
      <c r="L653" s="45"/>
      <c r="M653" s="45"/>
      <c r="N653" s="45"/>
      <c r="O653" s="6"/>
      <c r="P653" s="6"/>
    </row>
    <row r="654" spans="3:16" x14ac:dyDescent="0.2">
      <c r="C654" s="6"/>
      <c r="F654" s="44"/>
      <c r="H654" s="8"/>
      <c r="I654" s="8"/>
      <c r="J654" s="8"/>
      <c r="K654" s="8"/>
      <c r="L654" s="45"/>
      <c r="M654" s="45"/>
      <c r="N654" s="45"/>
      <c r="O654" s="6"/>
      <c r="P654" s="6"/>
    </row>
    <row r="655" spans="3:16" x14ac:dyDescent="0.2">
      <c r="C655" s="6"/>
      <c r="F655" s="44"/>
      <c r="H655" s="8"/>
      <c r="I655" s="8"/>
      <c r="J655" s="8"/>
      <c r="K655" s="8"/>
      <c r="L655" s="45"/>
      <c r="M655" s="45"/>
      <c r="N655" s="45"/>
      <c r="O655" s="6"/>
      <c r="P655" s="6"/>
    </row>
    <row r="656" spans="3:16" x14ac:dyDescent="0.2">
      <c r="C656" s="6"/>
      <c r="F656" s="44"/>
      <c r="H656" s="8"/>
      <c r="I656" s="8"/>
      <c r="J656" s="8"/>
      <c r="K656" s="8"/>
      <c r="L656" s="45"/>
      <c r="M656" s="45"/>
      <c r="N656" s="45"/>
      <c r="O656" s="6"/>
      <c r="P656" s="6"/>
    </row>
    <row r="657" spans="3:16" x14ac:dyDescent="0.2">
      <c r="C657" s="6"/>
      <c r="F657" s="44"/>
      <c r="H657" s="8"/>
      <c r="I657" s="8"/>
      <c r="J657" s="8"/>
      <c r="K657" s="8"/>
      <c r="L657" s="45"/>
      <c r="M657" s="45"/>
      <c r="N657" s="45"/>
      <c r="O657" s="6"/>
      <c r="P657" s="6"/>
    </row>
    <row r="658" spans="3:16" x14ac:dyDescent="0.2">
      <c r="C658" s="6"/>
      <c r="F658" s="44"/>
      <c r="H658" s="8"/>
      <c r="I658" s="8"/>
      <c r="J658" s="8"/>
      <c r="K658" s="8"/>
      <c r="L658" s="45"/>
      <c r="M658" s="45"/>
      <c r="N658" s="45"/>
      <c r="O658" s="6"/>
      <c r="P658" s="6"/>
    </row>
    <row r="659" spans="3:16" x14ac:dyDescent="0.2">
      <c r="C659" s="6"/>
      <c r="F659" s="44"/>
      <c r="H659" s="8"/>
      <c r="I659" s="8"/>
      <c r="J659" s="8"/>
      <c r="K659" s="8"/>
      <c r="L659" s="45"/>
      <c r="M659" s="45"/>
      <c r="N659" s="45"/>
      <c r="O659" s="6"/>
      <c r="P659" s="6"/>
    </row>
    <row r="660" spans="3:16" x14ac:dyDescent="0.2">
      <c r="C660" s="6"/>
      <c r="F660" s="44"/>
      <c r="H660" s="8"/>
      <c r="I660" s="8"/>
      <c r="J660" s="8"/>
      <c r="K660" s="8"/>
      <c r="L660" s="45"/>
      <c r="M660" s="45"/>
      <c r="N660" s="45"/>
      <c r="O660" s="6"/>
      <c r="P660" s="6"/>
    </row>
    <row r="661" spans="3:16" x14ac:dyDescent="0.2">
      <c r="C661" s="6"/>
      <c r="F661" s="44"/>
      <c r="H661" s="8"/>
      <c r="I661" s="8"/>
      <c r="J661" s="8"/>
      <c r="K661" s="8"/>
      <c r="L661" s="45"/>
      <c r="M661" s="45"/>
      <c r="N661" s="45"/>
      <c r="O661" s="6"/>
      <c r="P661" s="6"/>
    </row>
    <row r="662" spans="3:16" x14ac:dyDescent="0.2">
      <c r="C662" s="6"/>
      <c r="F662" s="44"/>
      <c r="H662" s="8"/>
      <c r="I662" s="8"/>
      <c r="J662" s="8"/>
      <c r="K662" s="8"/>
      <c r="L662" s="45"/>
      <c r="M662" s="45"/>
      <c r="N662" s="45"/>
      <c r="O662" s="6"/>
      <c r="P662" s="6"/>
    </row>
    <row r="663" spans="3:16" x14ac:dyDescent="0.2">
      <c r="C663" s="6"/>
      <c r="F663" s="44"/>
      <c r="H663" s="8"/>
      <c r="I663" s="8"/>
      <c r="J663" s="8"/>
      <c r="K663" s="8"/>
      <c r="L663" s="45"/>
      <c r="M663" s="45"/>
      <c r="N663" s="45"/>
      <c r="O663" s="6"/>
      <c r="P663" s="6"/>
    </row>
    <row r="664" spans="3:16" x14ac:dyDescent="0.2">
      <c r="C664" s="6"/>
      <c r="F664" s="44"/>
      <c r="H664" s="8"/>
      <c r="I664" s="8"/>
      <c r="J664" s="8"/>
      <c r="K664" s="8"/>
      <c r="L664" s="45"/>
      <c r="M664" s="45"/>
      <c r="N664" s="45"/>
      <c r="O664" s="6"/>
      <c r="P664" s="6"/>
    </row>
    <row r="665" spans="3:16" x14ac:dyDescent="0.2">
      <c r="C665" s="6"/>
      <c r="F665" s="44"/>
      <c r="H665" s="8"/>
      <c r="I665" s="8"/>
      <c r="J665" s="8"/>
      <c r="K665" s="8"/>
      <c r="L665" s="45"/>
      <c r="M665" s="45"/>
      <c r="N665" s="45"/>
      <c r="O665" s="6"/>
      <c r="P665" s="6"/>
    </row>
    <row r="666" spans="3:16" x14ac:dyDescent="0.2">
      <c r="C666" s="6"/>
      <c r="F666" s="44"/>
      <c r="H666" s="8"/>
      <c r="I666" s="8"/>
      <c r="J666" s="8"/>
      <c r="K666" s="8"/>
      <c r="L666" s="45"/>
      <c r="M666" s="45"/>
      <c r="N666" s="45"/>
      <c r="O666" s="6"/>
      <c r="P666" s="6"/>
    </row>
    <row r="667" spans="3:16" x14ac:dyDescent="0.2">
      <c r="C667" s="6"/>
      <c r="F667" s="44"/>
      <c r="H667" s="8"/>
      <c r="I667" s="8"/>
      <c r="J667" s="8"/>
      <c r="K667" s="8"/>
      <c r="L667" s="45"/>
      <c r="M667" s="45"/>
      <c r="N667" s="45"/>
      <c r="O667" s="6"/>
      <c r="P667" s="6"/>
    </row>
    <row r="668" spans="3:16" x14ac:dyDescent="0.2">
      <c r="C668" s="6"/>
      <c r="F668" s="44"/>
      <c r="H668" s="8"/>
      <c r="I668" s="8"/>
      <c r="J668" s="8"/>
      <c r="K668" s="8"/>
      <c r="L668" s="45"/>
      <c r="M668" s="45"/>
      <c r="N668" s="45"/>
      <c r="O668" s="6"/>
      <c r="P668" s="6"/>
    </row>
    <row r="669" spans="3:16" x14ac:dyDescent="0.2">
      <c r="C669" s="6"/>
      <c r="F669" s="44"/>
      <c r="H669" s="8"/>
      <c r="I669" s="8"/>
      <c r="J669" s="8"/>
      <c r="K669" s="8"/>
      <c r="L669" s="45"/>
      <c r="M669" s="45"/>
      <c r="N669" s="45"/>
      <c r="O669" s="6"/>
      <c r="P669" s="6"/>
    </row>
    <row r="670" spans="3:16" x14ac:dyDescent="0.2">
      <c r="C670" s="6"/>
      <c r="F670" s="44"/>
      <c r="H670" s="8"/>
      <c r="I670" s="8"/>
      <c r="J670" s="8"/>
      <c r="K670" s="8"/>
      <c r="L670" s="45"/>
      <c r="M670" s="45"/>
      <c r="N670" s="45"/>
      <c r="O670" s="6"/>
      <c r="P670" s="6"/>
    </row>
    <row r="671" spans="3:16" x14ac:dyDescent="0.2">
      <c r="C671" s="6"/>
      <c r="F671" s="44"/>
      <c r="H671" s="8"/>
      <c r="I671" s="8"/>
      <c r="J671" s="8"/>
      <c r="K671" s="8"/>
      <c r="L671" s="45"/>
      <c r="M671" s="45"/>
      <c r="N671" s="45"/>
      <c r="O671" s="6"/>
      <c r="P671" s="6"/>
    </row>
    <row r="672" spans="3:16" x14ac:dyDescent="0.2">
      <c r="C672" s="6"/>
      <c r="F672" s="44"/>
      <c r="H672" s="8"/>
      <c r="I672" s="8"/>
      <c r="J672" s="8"/>
      <c r="K672" s="8"/>
      <c r="L672" s="45"/>
      <c r="M672" s="45"/>
      <c r="N672" s="45"/>
      <c r="O672" s="6"/>
      <c r="P672" s="6"/>
    </row>
    <row r="673" spans="3:16" x14ac:dyDescent="0.2">
      <c r="C673" s="6"/>
      <c r="F673" s="44"/>
      <c r="H673" s="8"/>
      <c r="I673" s="8"/>
      <c r="J673" s="8"/>
      <c r="K673" s="8"/>
      <c r="L673" s="45"/>
      <c r="M673" s="45"/>
      <c r="N673" s="45"/>
      <c r="O673" s="6"/>
      <c r="P673" s="6"/>
    </row>
    <row r="674" spans="3:16" x14ac:dyDescent="0.2">
      <c r="C674" s="6"/>
      <c r="F674" s="44"/>
      <c r="H674" s="8"/>
      <c r="I674" s="8"/>
      <c r="J674" s="8"/>
      <c r="K674" s="8"/>
      <c r="L674" s="45"/>
      <c r="M674" s="45"/>
      <c r="N674" s="45"/>
      <c r="O674" s="6"/>
      <c r="P674" s="6"/>
    </row>
    <row r="675" spans="3:16" x14ac:dyDescent="0.2">
      <c r="C675" s="6"/>
      <c r="F675" s="44"/>
      <c r="H675" s="8"/>
      <c r="I675" s="8"/>
      <c r="J675" s="8"/>
      <c r="K675" s="8"/>
      <c r="L675" s="45"/>
      <c r="M675" s="45"/>
      <c r="N675" s="45"/>
      <c r="O675" s="6"/>
      <c r="P675" s="6"/>
    </row>
    <row r="676" spans="3:16" x14ac:dyDescent="0.2">
      <c r="C676" s="6"/>
      <c r="F676" s="44"/>
      <c r="H676" s="8"/>
      <c r="I676" s="8"/>
      <c r="J676" s="8"/>
      <c r="K676" s="8"/>
      <c r="L676" s="45"/>
      <c r="M676" s="45"/>
      <c r="N676" s="45"/>
      <c r="O676" s="6"/>
      <c r="P676" s="6"/>
    </row>
    <row r="677" spans="3:16" x14ac:dyDescent="0.2">
      <c r="C677" s="6"/>
      <c r="F677" s="44"/>
      <c r="H677" s="8"/>
      <c r="I677" s="8"/>
      <c r="J677" s="8"/>
      <c r="K677" s="8"/>
      <c r="L677" s="45"/>
      <c r="M677" s="45"/>
      <c r="N677" s="45"/>
      <c r="O677" s="6"/>
      <c r="P677" s="6"/>
    </row>
    <row r="678" spans="3:16" x14ac:dyDescent="0.2">
      <c r="C678" s="6"/>
      <c r="F678" s="44"/>
      <c r="H678" s="8"/>
      <c r="I678" s="8"/>
      <c r="J678" s="8"/>
      <c r="K678" s="8"/>
      <c r="L678" s="45"/>
      <c r="M678" s="45"/>
      <c r="N678" s="45"/>
      <c r="O678" s="6"/>
      <c r="P678" s="6"/>
    </row>
    <row r="679" spans="3:16" x14ac:dyDescent="0.2">
      <c r="C679" s="6"/>
      <c r="F679" s="44"/>
      <c r="H679" s="8"/>
      <c r="I679" s="8"/>
      <c r="J679" s="8"/>
      <c r="K679" s="8"/>
      <c r="L679" s="45"/>
      <c r="M679" s="45"/>
      <c r="N679" s="45"/>
      <c r="O679" s="6"/>
      <c r="P679" s="6"/>
    </row>
    <row r="680" spans="3:16" x14ac:dyDescent="0.2">
      <c r="C680" s="6"/>
      <c r="F680" s="44"/>
      <c r="H680" s="8"/>
      <c r="I680" s="8"/>
      <c r="J680" s="8"/>
      <c r="K680" s="8"/>
      <c r="L680" s="45"/>
      <c r="M680" s="45"/>
      <c r="N680" s="45"/>
      <c r="O680" s="6"/>
      <c r="P680" s="6"/>
    </row>
    <row r="681" spans="3:16" x14ac:dyDescent="0.2">
      <c r="C681" s="6"/>
      <c r="F681" s="44"/>
      <c r="H681" s="8"/>
      <c r="I681" s="8"/>
      <c r="J681" s="8"/>
      <c r="K681" s="8"/>
      <c r="L681" s="45"/>
      <c r="M681" s="45"/>
      <c r="N681" s="45"/>
      <c r="O681" s="6"/>
      <c r="P681" s="6"/>
    </row>
    <row r="682" spans="3:16" x14ac:dyDescent="0.2">
      <c r="C682" s="6"/>
      <c r="F682" s="44"/>
      <c r="H682" s="8"/>
      <c r="I682" s="8"/>
      <c r="J682" s="8"/>
      <c r="K682" s="8"/>
      <c r="L682" s="45"/>
      <c r="M682" s="45"/>
      <c r="N682" s="45"/>
      <c r="O682" s="6"/>
      <c r="P682" s="6"/>
    </row>
    <row r="683" spans="3:16" x14ac:dyDescent="0.2">
      <c r="C683" s="6"/>
      <c r="F683" s="44"/>
      <c r="H683" s="8"/>
      <c r="I683" s="8"/>
      <c r="J683" s="8"/>
      <c r="K683" s="8"/>
      <c r="L683" s="45"/>
      <c r="M683" s="45"/>
      <c r="N683" s="45"/>
      <c r="O683" s="6"/>
      <c r="P683" s="6"/>
    </row>
    <row r="684" spans="3:16" x14ac:dyDescent="0.2">
      <c r="C684" s="6"/>
      <c r="F684" s="44"/>
      <c r="H684" s="8"/>
      <c r="I684" s="8"/>
      <c r="J684" s="8"/>
      <c r="K684" s="8"/>
      <c r="L684" s="45"/>
      <c r="M684" s="45"/>
      <c r="N684" s="45"/>
      <c r="O684" s="6"/>
      <c r="P684" s="6"/>
    </row>
    <row r="685" spans="3:16" x14ac:dyDescent="0.2">
      <c r="C685" s="6"/>
      <c r="F685" s="44"/>
      <c r="H685" s="8"/>
      <c r="I685" s="8"/>
      <c r="J685" s="8"/>
      <c r="K685" s="8"/>
      <c r="L685" s="45"/>
      <c r="M685" s="45"/>
      <c r="N685" s="45"/>
      <c r="O685" s="6"/>
      <c r="P685" s="6"/>
    </row>
    <row r="686" spans="3:16" x14ac:dyDescent="0.2">
      <c r="C686" s="6"/>
      <c r="F686" s="44"/>
      <c r="H686" s="8"/>
      <c r="I686" s="8"/>
      <c r="J686" s="8"/>
      <c r="K686" s="8"/>
      <c r="L686" s="45"/>
      <c r="M686" s="45"/>
      <c r="N686" s="45"/>
      <c r="O686" s="6"/>
      <c r="P686" s="6"/>
    </row>
    <row r="687" spans="3:16" x14ac:dyDescent="0.2">
      <c r="C687" s="6"/>
      <c r="F687" s="44"/>
      <c r="H687" s="8"/>
      <c r="I687" s="8"/>
      <c r="J687" s="8"/>
      <c r="K687" s="8"/>
      <c r="L687" s="45"/>
      <c r="M687" s="45"/>
      <c r="N687" s="45"/>
      <c r="O687" s="6"/>
      <c r="P687" s="6"/>
    </row>
    <row r="688" spans="3:16" x14ac:dyDescent="0.2">
      <c r="C688" s="6"/>
      <c r="F688" s="44"/>
      <c r="H688" s="8"/>
      <c r="I688" s="8"/>
      <c r="J688" s="8"/>
      <c r="K688" s="8"/>
      <c r="L688" s="45"/>
      <c r="M688" s="45"/>
      <c r="N688" s="45"/>
      <c r="O688" s="6"/>
      <c r="P688" s="6"/>
    </row>
    <row r="689" spans="3:16" x14ac:dyDescent="0.2">
      <c r="C689" s="6"/>
      <c r="F689" s="44"/>
      <c r="H689" s="8"/>
      <c r="I689" s="8"/>
      <c r="J689" s="8"/>
      <c r="K689" s="8"/>
      <c r="L689" s="45"/>
      <c r="M689" s="45"/>
      <c r="N689" s="45"/>
      <c r="O689" s="6"/>
      <c r="P689" s="6"/>
    </row>
    <row r="690" spans="3:16" x14ac:dyDescent="0.2">
      <c r="C690" s="6"/>
      <c r="F690" s="44"/>
      <c r="H690" s="8"/>
      <c r="I690" s="8"/>
      <c r="J690" s="8"/>
      <c r="K690" s="8"/>
      <c r="L690" s="45"/>
      <c r="M690" s="45"/>
      <c r="N690" s="45"/>
      <c r="O690" s="6"/>
      <c r="P690" s="6"/>
    </row>
    <row r="691" spans="3:16" x14ac:dyDescent="0.2">
      <c r="C691" s="6"/>
      <c r="F691" s="44"/>
      <c r="H691" s="8"/>
      <c r="I691" s="8"/>
      <c r="J691" s="8"/>
      <c r="K691" s="8"/>
      <c r="L691" s="45"/>
      <c r="M691" s="45"/>
      <c r="N691" s="45"/>
      <c r="O691" s="6"/>
      <c r="P691" s="6"/>
    </row>
    <row r="692" spans="3:16" x14ac:dyDescent="0.2">
      <c r="C692" s="6"/>
      <c r="F692" s="44"/>
      <c r="H692" s="8"/>
      <c r="I692" s="8"/>
      <c r="J692" s="8"/>
      <c r="K692" s="8"/>
      <c r="L692" s="45"/>
      <c r="M692" s="45"/>
      <c r="N692" s="45"/>
      <c r="O692" s="6"/>
      <c r="P692" s="6"/>
    </row>
    <row r="693" spans="3:16" x14ac:dyDescent="0.2">
      <c r="C693" s="6"/>
      <c r="F693" s="44"/>
      <c r="H693" s="8"/>
      <c r="I693" s="8"/>
      <c r="J693" s="8"/>
      <c r="K693" s="8"/>
      <c r="L693" s="45"/>
      <c r="M693" s="45"/>
      <c r="N693" s="45"/>
      <c r="O693" s="6"/>
      <c r="P693" s="6"/>
    </row>
    <row r="694" spans="3:16" x14ac:dyDescent="0.2">
      <c r="C694" s="6"/>
      <c r="F694" s="44"/>
      <c r="H694" s="8"/>
      <c r="I694" s="8"/>
      <c r="J694" s="8"/>
      <c r="K694" s="8"/>
      <c r="L694" s="45"/>
      <c r="M694" s="45"/>
      <c r="N694" s="45"/>
      <c r="O694" s="6"/>
      <c r="P694" s="6"/>
    </row>
    <row r="695" spans="3:16" x14ac:dyDescent="0.2">
      <c r="C695" s="6"/>
      <c r="F695" s="44"/>
      <c r="H695" s="8"/>
      <c r="I695" s="8"/>
      <c r="J695" s="8"/>
      <c r="K695" s="8"/>
      <c r="L695" s="45"/>
      <c r="M695" s="45"/>
      <c r="N695" s="45"/>
      <c r="O695" s="6"/>
      <c r="P695" s="6"/>
    </row>
    <row r="696" spans="3:16" x14ac:dyDescent="0.2">
      <c r="C696" s="6"/>
      <c r="F696" s="44"/>
      <c r="H696" s="8"/>
      <c r="I696" s="8"/>
      <c r="J696" s="8"/>
      <c r="K696" s="8"/>
      <c r="L696" s="45"/>
      <c r="M696" s="45"/>
      <c r="N696" s="45"/>
      <c r="O696" s="6"/>
      <c r="P696" s="6"/>
    </row>
    <row r="697" spans="3:16" x14ac:dyDescent="0.2">
      <c r="C697" s="6"/>
      <c r="F697" s="44"/>
      <c r="H697" s="8"/>
      <c r="I697" s="8"/>
      <c r="J697" s="8"/>
      <c r="K697" s="8"/>
      <c r="L697" s="45"/>
      <c r="M697" s="45"/>
      <c r="N697" s="45"/>
      <c r="O697" s="6"/>
      <c r="P697" s="6"/>
    </row>
    <row r="698" spans="3:16" x14ac:dyDescent="0.2">
      <c r="C698" s="6"/>
      <c r="F698" s="44"/>
      <c r="H698" s="8"/>
      <c r="I698" s="8"/>
      <c r="J698" s="8"/>
      <c r="K698" s="8"/>
      <c r="L698" s="45"/>
      <c r="M698" s="45"/>
      <c r="N698" s="45"/>
      <c r="O698" s="6"/>
      <c r="P698" s="6"/>
    </row>
    <row r="699" spans="3:16" x14ac:dyDescent="0.2">
      <c r="C699" s="6"/>
      <c r="F699" s="44"/>
      <c r="H699" s="8"/>
      <c r="I699" s="8"/>
      <c r="J699" s="8"/>
      <c r="K699" s="8"/>
      <c r="L699" s="45"/>
      <c r="M699" s="45"/>
      <c r="N699" s="45"/>
      <c r="O699" s="6"/>
      <c r="P699" s="6"/>
    </row>
    <row r="700" spans="3:16" x14ac:dyDescent="0.2">
      <c r="C700" s="6"/>
      <c r="F700" s="44"/>
      <c r="H700" s="8"/>
      <c r="I700" s="8"/>
      <c r="J700" s="8"/>
      <c r="K700" s="8"/>
      <c r="L700" s="45"/>
      <c r="M700" s="45"/>
      <c r="N700" s="45"/>
      <c r="O700" s="6"/>
      <c r="P700" s="6"/>
    </row>
    <row r="701" spans="3:16" x14ac:dyDescent="0.2">
      <c r="C701" s="6"/>
      <c r="F701" s="44"/>
      <c r="H701" s="8"/>
      <c r="I701" s="8"/>
      <c r="J701" s="8"/>
      <c r="K701" s="8"/>
      <c r="L701" s="45"/>
      <c r="M701" s="45"/>
      <c r="N701" s="45"/>
      <c r="O701" s="6"/>
      <c r="P701" s="6"/>
    </row>
    <row r="702" spans="3:16" x14ac:dyDescent="0.2">
      <c r="C702" s="6"/>
      <c r="F702" s="44"/>
      <c r="H702" s="8"/>
      <c r="I702" s="8"/>
      <c r="J702" s="8"/>
      <c r="K702" s="8"/>
      <c r="L702" s="45"/>
      <c r="M702" s="45"/>
      <c r="N702" s="45"/>
      <c r="O702" s="6"/>
      <c r="P702" s="6"/>
    </row>
    <row r="703" spans="3:16" x14ac:dyDescent="0.2">
      <c r="C703" s="6"/>
      <c r="F703" s="44"/>
      <c r="H703" s="8"/>
      <c r="I703" s="8"/>
      <c r="J703" s="8"/>
      <c r="K703" s="8"/>
      <c r="L703" s="45"/>
      <c r="M703" s="45"/>
      <c r="N703" s="45"/>
      <c r="O703" s="6"/>
      <c r="P703" s="6"/>
    </row>
    <row r="704" spans="3:16" x14ac:dyDescent="0.2">
      <c r="C704" s="6"/>
      <c r="F704" s="44"/>
      <c r="H704" s="8"/>
      <c r="I704" s="8"/>
      <c r="J704" s="8"/>
      <c r="K704" s="8"/>
      <c r="L704" s="45"/>
      <c r="M704" s="45"/>
      <c r="N704" s="45"/>
      <c r="O704" s="6"/>
      <c r="P704" s="6"/>
    </row>
    <row r="705" spans="3:16" x14ac:dyDescent="0.2">
      <c r="C705" s="6"/>
      <c r="F705" s="44"/>
      <c r="H705" s="8"/>
      <c r="I705" s="8"/>
      <c r="J705" s="8"/>
      <c r="K705" s="8"/>
      <c r="L705" s="45"/>
      <c r="M705" s="45"/>
      <c r="N705" s="45"/>
      <c r="O705" s="6"/>
      <c r="P705" s="6"/>
    </row>
    <row r="706" spans="3:16" x14ac:dyDescent="0.2">
      <c r="C706" s="6"/>
      <c r="F706" s="44"/>
      <c r="H706" s="8"/>
      <c r="I706" s="8"/>
      <c r="J706" s="8"/>
      <c r="K706" s="8"/>
      <c r="L706" s="45"/>
      <c r="M706" s="45"/>
      <c r="N706" s="45"/>
      <c r="O706" s="6"/>
      <c r="P706" s="6"/>
    </row>
    <row r="707" spans="3:16" x14ac:dyDescent="0.2">
      <c r="C707" s="6"/>
      <c r="F707" s="44"/>
      <c r="H707" s="8"/>
      <c r="I707" s="8"/>
      <c r="J707" s="8"/>
      <c r="K707" s="8"/>
      <c r="L707" s="45"/>
      <c r="M707" s="45"/>
      <c r="N707" s="45"/>
      <c r="O707" s="6"/>
      <c r="P707" s="6"/>
    </row>
    <row r="708" spans="3:16" x14ac:dyDescent="0.2">
      <c r="C708" s="6"/>
      <c r="F708" s="44"/>
      <c r="H708" s="8"/>
      <c r="I708" s="8"/>
      <c r="J708" s="8"/>
      <c r="K708" s="8"/>
      <c r="L708" s="45"/>
      <c r="M708" s="45"/>
      <c r="N708" s="45"/>
      <c r="O708" s="6"/>
      <c r="P708" s="6"/>
    </row>
    <row r="709" spans="3:16" x14ac:dyDescent="0.2">
      <c r="C709" s="6"/>
      <c r="F709" s="44"/>
      <c r="H709" s="8"/>
      <c r="I709" s="8"/>
      <c r="J709" s="8"/>
      <c r="K709" s="8"/>
      <c r="L709" s="45"/>
      <c r="M709" s="45"/>
      <c r="N709" s="45"/>
      <c r="O709" s="6"/>
      <c r="P709" s="6"/>
    </row>
    <row r="710" spans="3:16" x14ac:dyDescent="0.2">
      <c r="C710" s="6"/>
      <c r="F710" s="44"/>
      <c r="H710" s="8"/>
      <c r="I710" s="8"/>
      <c r="J710" s="8"/>
      <c r="K710" s="8"/>
      <c r="L710" s="45"/>
      <c r="M710" s="45"/>
      <c r="N710" s="45"/>
      <c r="O710" s="6"/>
      <c r="P710" s="6"/>
    </row>
    <row r="711" spans="3:16" x14ac:dyDescent="0.2">
      <c r="C711" s="6"/>
      <c r="F711" s="44"/>
      <c r="H711" s="8"/>
      <c r="I711" s="8"/>
      <c r="J711" s="8"/>
      <c r="K711" s="8"/>
      <c r="L711" s="45"/>
      <c r="M711" s="45"/>
      <c r="N711" s="45"/>
      <c r="O711" s="6"/>
      <c r="P711" s="6"/>
    </row>
    <row r="712" spans="3:16" x14ac:dyDescent="0.2">
      <c r="C712" s="6"/>
      <c r="F712" s="44"/>
      <c r="H712" s="8"/>
      <c r="I712" s="8"/>
      <c r="J712" s="8"/>
      <c r="K712" s="8"/>
      <c r="L712" s="45"/>
      <c r="M712" s="45"/>
      <c r="N712" s="45"/>
      <c r="O712" s="6"/>
      <c r="P712" s="6"/>
    </row>
    <row r="713" spans="3:16" x14ac:dyDescent="0.2">
      <c r="C713" s="6"/>
      <c r="F713" s="44"/>
      <c r="H713" s="8"/>
      <c r="I713" s="8"/>
      <c r="J713" s="8"/>
      <c r="K713" s="8"/>
      <c r="L713" s="45"/>
      <c r="M713" s="45"/>
      <c r="N713" s="45"/>
      <c r="O713" s="6"/>
      <c r="P713" s="6"/>
    </row>
    <row r="714" spans="3:16" x14ac:dyDescent="0.2">
      <c r="C714" s="6"/>
      <c r="F714" s="44"/>
      <c r="H714" s="8"/>
      <c r="I714" s="8"/>
      <c r="J714" s="8"/>
      <c r="K714" s="8"/>
      <c r="L714" s="45"/>
      <c r="M714" s="45"/>
      <c r="N714" s="45"/>
      <c r="O714" s="6"/>
      <c r="P714" s="6"/>
    </row>
    <row r="715" spans="3:16" x14ac:dyDescent="0.2">
      <c r="C715" s="6"/>
      <c r="F715" s="44"/>
      <c r="H715" s="8"/>
      <c r="I715" s="8"/>
      <c r="J715" s="8"/>
      <c r="K715" s="8"/>
      <c r="L715" s="45"/>
      <c r="M715" s="45"/>
      <c r="N715" s="45"/>
      <c r="O715" s="6"/>
      <c r="P715" s="6"/>
    </row>
    <row r="716" spans="3:16" x14ac:dyDescent="0.2">
      <c r="C716" s="6"/>
      <c r="F716" s="44"/>
      <c r="H716" s="8"/>
      <c r="I716" s="8"/>
      <c r="J716" s="8"/>
      <c r="K716" s="8"/>
      <c r="L716" s="45"/>
      <c r="M716" s="45"/>
      <c r="N716" s="45"/>
      <c r="O716" s="6"/>
      <c r="P716" s="6"/>
    </row>
    <row r="717" spans="3:16" x14ac:dyDescent="0.2">
      <c r="C717" s="6"/>
      <c r="F717" s="44"/>
      <c r="H717" s="8"/>
      <c r="I717" s="8"/>
      <c r="J717" s="8"/>
      <c r="K717" s="8"/>
      <c r="L717" s="45"/>
      <c r="M717" s="45"/>
      <c r="N717" s="45"/>
      <c r="O717" s="6"/>
      <c r="P717" s="6"/>
    </row>
    <row r="718" spans="3:16" x14ac:dyDescent="0.2">
      <c r="C718" s="6"/>
      <c r="F718" s="44"/>
      <c r="H718" s="8"/>
      <c r="I718" s="8"/>
      <c r="J718" s="8"/>
      <c r="K718" s="8"/>
      <c r="L718" s="45"/>
      <c r="M718" s="45"/>
      <c r="N718" s="45"/>
      <c r="O718" s="6"/>
      <c r="P718" s="6"/>
    </row>
    <row r="719" spans="3:16" x14ac:dyDescent="0.2">
      <c r="C719" s="6"/>
      <c r="F719" s="44"/>
      <c r="H719" s="8"/>
      <c r="I719" s="8"/>
      <c r="J719" s="8"/>
      <c r="K719" s="8"/>
      <c r="L719" s="45"/>
      <c r="M719" s="45"/>
      <c r="N719" s="45"/>
      <c r="O719" s="6"/>
      <c r="P719" s="6"/>
    </row>
    <row r="720" spans="3:16" x14ac:dyDescent="0.2">
      <c r="C720" s="6"/>
      <c r="F720" s="44"/>
      <c r="H720" s="8"/>
      <c r="I720" s="8"/>
      <c r="J720" s="8"/>
      <c r="K720" s="8"/>
      <c r="L720" s="45"/>
      <c r="M720" s="45"/>
      <c r="N720" s="45"/>
      <c r="O720" s="6"/>
      <c r="P720" s="6"/>
    </row>
    <row r="721" spans="3:16" x14ac:dyDescent="0.2">
      <c r="C721" s="6"/>
      <c r="F721" s="44"/>
      <c r="H721" s="8"/>
      <c r="I721" s="8"/>
      <c r="J721" s="8"/>
      <c r="K721" s="8"/>
      <c r="L721" s="45"/>
      <c r="M721" s="45"/>
      <c r="N721" s="45"/>
      <c r="O721" s="6"/>
      <c r="P721" s="6"/>
    </row>
    <row r="722" spans="3:16" x14ac:dyDescent="0.2">
      <c r="C722" s="6"/>
      <c r="F722" s="44"/>
      <c r="H722" s="8"/>
      <c r="I722" s="8"/>
      <c r="J722" s="8"/>
      <c r="K722" s="8"/>
      <c r="L722" s="45"/>
      <c r="M722" s="45"/>
      <c r="N722" s="45"/>
      <c r="O722" s="6"/>
      <c r="P722" s="6"/>
    </row>
    <row r="723" spans="3:16" x14ac:dyDescent="0.2">
      <c r="C723" s="6"/>
      <c r="F723" s="44"/>
      <c r="H723" s="8"/>
      <c r="I723" s="8"/>
      <c r="J723" s="8"/>
      <c r="K723" s="8"/>
      <c r="L723" s="45"/>
      <c r="M723" s="45"/>
      <c r="N723" s="45"/>
      <c r="O723" s="6"/>
      <c r="P723" s="6"/>
    </row>
    <row r="724" spans="3:16" x14ac:dyDescent="0.2">
      <c r="C724" s="6"/>
      <c r="F724" s="44"/>
      <c r="H724" s="8"/>
      <c r="I724" s="8"/>
      <c r="J724" s="8"/>
      <c r="K724" s="8"/>
      <c r="L724" s="45"/>
      <c r="M724" s="45"/>
      <c r="N724" s="45"/>
      <c r="O724" s="6"/>
      <c r="P724" s="6"/>
    </row>
    <row r="725" spans="3:16" x14ac:dyDescent="0.2">
      <c r="C725" s="6"/>
      <c r="F725" s="44"/>
      <c r="H725" s="8"/>
      <c r="I725" s="8"/>
      <c r="J725" s="8"/>
      <c r="K725" s="8"/>
      <c r="L725" s="45"/>
      <c r="M725" s="45"/>
      <c r="N725" s="45"/>
      <c r="O725" s="6"/>
      <c r="P725" s="6"/>
    </row>
    <row r="726" spans="3:16" x14ac:dyDescent="0.2">
      <c r="C726" s="6"/>
      <c r="F726" s="44"/>
      <c r="H726" s="8"/>
      <c r="I726" s="8"/>
      <c r="J726" s="8"/>
      <c r="K726" s="8"/>
      <c r="L726" s="45"/>
      <c r="M726" s="45"/>
      <c r="N726" s="45"/>
      <c r="O726" s="6"/>
      <c r="P726" s="6"/>
    </row>
    <row r="727" spans="3:16" x14ac:dyDescent="0.2">
      <c r="C727" s="6"/>
      <c r="F727" s="44"/>
      <c r="H727" s="8"/>
      <c r="I727" s="8"/>
      <c r="J727" s="8"/>
      <c r="K727" s="8"/>
      <c r="L727" s="45"/>
      <c r="M727" s="45"/>
      <c r="N727" s="45"/>
      <c r="O727" s="6"/>
      <c r="P727" s="6"/>
    </row>
    <row r="728" spans="3:16" x14ac:dyDescent="0.2">
      <c r="C728" s="6"/>
      <c r="F728" s="44"/>
      <c r="H728" s="8"/>
      <c r="I728" s="8"/>
      <c r="J728" s="8"/>
      <c r="K728" s="8"/>
      <c r="L728" s="45"/>
      <c r="M728" s="45"/>
      <c r="N728" s="45"/>
      <c r="O728" s="6"/>
      <c r="P728" s="6"/>
    </row>
    <row r="729" spans="3:16" x14ac:dyDescent="0.2">
      <c r="C729" s="6"/>
      <c r="F729" s="44"/>
      <c r="H729" s="8"/>
      <c r="I729" s="8"/>
      <c r="J729" s="8"/>
      <c r="K729" s="8"/>
      <c r="L729" s="45"/>
      <c r="M729" s="45"/>
      <c r="N729" s="45"/>
      <c r="O729" s="6"/>
      <c r="P729" s="6"/>
    </row>
    <row r="730" spans="3:16" x14ac:dyDescent="0.2">
      <c r="C730" s="6"/>
      <c r="F730" s="44"/>
      <c r="H730" s="8"/>
      <c r="I730" s="8"/>
      <c r="J730" s="8"/>
      <c r="K730" s="8"/>
      <c r="L730" s="45"/>
      <c r="M730" s="45"/>
      <c r="N730" s="45"/>
      <c r="O730" s="6"/>
      <c r="P730" s="6"/>
    </row>
    <row r="731" spans="3:16" x14ac:dyDescent="0.2">
      <c r="C731" s="6"/>
      <c r="F731" s="44"/>
      <c r="H731" s="8"/>
      <c r="I731" s="8"/>
      <c r="J731" s="8"/>
      <c r="K731" s="8"/>
      <c r="L731" s="45"/>
      <c r="M731" s="45"/>
      <c r="N731" s="45"/>
      <c r="O731" s="6"/>
      <c r="P731" s="6"/>
    </row>
    <row r="732" spans="3:16" x14ac:dyDescent="0.2">
      <c r="C732" s="6"/>
      <c r="F732" s="44"/>
      <c r="H732" s="8"/>
      <c r="I732" s="8"/>
      <c r="J732" s="8"/>
      <c r="K732" s="8"/>
      <c r="L732" s="45"/>
      <c r="M732" s="45"/>
      <c r="N732" s="45"/>
      <c r="O732" s="6"/>
      <c r="P732" s="6"/>
    </row>
    <row r="733" spans="3:16" x14ac:dyDescent="0.2">
      <c r="C733" s="6"/>
      <c r="F733" s="44"/>
      <c r="H733" s="8"/>
      <c r="I733" s="8"/>
      <c r="J733" s="8"/>
      <c r="K733" s="8"/>
      <c r="L733" s="45"/>
      <c r="M733" s="45"/>
      <c r="N733" s="45"/>
      <c r="O733" s="6"/>
      <c r="P733" s="6"/>
    </row>
    <row r="734" spans="3:16" x14ac:dyDescent="0.2">
      <c r="C734" s="6"/>
      <c r="F734" s="44"/>
      <c r="H734" s="8"/>
      <c r="I734" s="8"/>
      <c r="J734" s="8"/>
      <c r="K734" s="8"/>
      <c r="L734" s="45"/>
      <c r="M734" s="45"/>
      <c r="N734" s="45"/>
      <c r="O734" s="6"/>
      <c r="P734" s="6"/>
    </row>
    <row r="735" spans="3:16" x14ac:dyDescent="0.2">
      <c r="C735" s="6"/>
      <c r="F735" s="44"/>
      <c r="H735" s="8"/>
      <c r="I735" s="8"/>
      <c r="J735" s="8"/>
      <c r="K735" s="8"/>
      <c r="L735" s="45"/>
      <c r="M735" s="45"/>
      <c r="N735" s="45"/>
      <c r="O735" s="6"/>
      <c r="P735" s="6"/>
    </row>
    <row r="736" spans="3:16" x14ac:dyDescent="0.2">
      <c r="C736" s="6"/>
      <c r="F736" s="44"/>
      <c r="H736" s="8"/>
      <c r="I736" s="8"/>
      <c r="J736" s="8"/>
      <c r="K736" s="8"/>
      <c r="L736" s="45"/>
      <c r="M736" s="45"/>
      <c r="N736" s="45"/>
      <c r="O736" s="6"/>
      <c r="P736" s="6"/>
    </row>
    <row r="737" spans="3:16" x14ac:dyDescent="0.2">
      <c r="C737" s="6"/>
      <c r="F737" s="44"/>
      <c r="H737" s="8"/>
      <c r="I737" s="8"/>
      <c r="J737" s="8"/>
      <c r="K737" s="8"/>
      <c r="L737" s="45"/>
      <c r="M737" s="45"/>
      <c r="N737" s="45"/>
      <c r="O737" s="6"/>
      <c r="P737" s="6"/>
    </row>
    <row r="738" spans="3:16" x14ac:dyDescent="0.2">
      <c r="C738" s="6"/>
      <c r="F738" s="44"/>
      <c r="H738" s="8"/>
      <c r="I738" s="8"/>
      <c r="J738" s="8"/>
      <c r="K738" s="8"/>
      <c r="L738" s="45"/>
      <c r="M738" s="45"/>
      <c r="N738" s="45"/>
      <c r="O738" s="6"/>
      <c r="P738" s="6"/>
    </row>
    <row r="739" spans="3:16" x14ac:dyDescent="0.2">
      <c r="C739" s="6"/>
      <c r="F739" s="44"/>
      <c r="H739" s="8"/>
      <c r="I739" s="8"/>
      <c r="J739" s="8"/>
      <c r="K739" s="8"/>
      <c r="L739" s="45"/>
      <c r="M739" s="45"/>
      <c r="N739" s="45"/>
      <c r="O739" s="6"/>
      <c r="P739" s="6"/>
    </row>
    <row r="740" spans="3:16" x14ac:dyDescent="0.2">
      <c r="C740" s="6"/>
      <c r="F740" s="44"/>
      <c r="H740" s="8"/>
      <c r="I740" s="8"/>
      <c r="J740" s="8"/>
      <c r="K740" s="8"/>
      <c r="L740" s="45"/>
      <c r="M740" s="45"/>
      <c r="N740" s="45"/>
      <c r="O740" s="6"/>
      <c r="P740" s="6"/>
    </row>
    <row r="741" spans="3:16" x14ac:dyDescent="0.2">
      <c r="C741" s="6"/>
      <c r="F741" s="44"/>
      <c r="H741" s="8"/>
      <c r="I741" s="8"/>
      <c r="J741" s="8"/>
      <c r="K741" s="8"/>
      <c r="L741" s="45"/>
      <c r="M741" s="45"/>
      <c r="N741" s="45"/>
      <c r="O741" s="6"/>
      <c r="P741" s="6"/>
    </row>
    <row r="742" spans="3:16" x14ac:dyDescent="0.2">
      <c r="C742" s="6"/>
      <c r="F742" s="44"/>
      <c r="H742" s="8"/>
      <c r="I742" s="8"/>
      <c r="J742" s="8"/>
      <c r="K742" s="8"/>
      <c r="L742" s="45"/>
      <c r="M742" s="45"/>
      <c r="N742" s="45"/>
      <c r="O742" s="6"/>
      <c r="P742" s="6"/>
    </row>
    <row r="743" spans="3:16" x14ac:dyDescent="0.2">
      <c r="C743" s="6"/>
      <c r="F743" s="44"/>
      <c r="H743" s="8"/>
      <c r="I743" s="8"/>
      <c r="J743" s="8"/>
      <c r="K743" s="8"/>
      <c r="L743" s="45"/>
      <c r="M743" s="45"/>
      <c r="N743" s="45"/>
      <c r="O743" s="6"/>
      <c r="P743" s="6"/>
    </row>
    <row r="744" spans="3:16" x14ac:dyDescent="0.2">
      <c r="C744" s="6"/>
      <c r="F744" s="44"/>
      <c r="H744" s="8"/>
      <c r="I744" s="8"/>
      <c r="J744" s="8"/>
      <c r="K744" s="8"/>
      <c r="L744" s="45"/>
      <c r="M744" s="45"/>
      <c r="N744" s="45"/>
      <c r="O744" s="6"/>
      <c r="P744" s="6"/>
    </row>
    <row r="745" spans="3:16" x14ac:dyDescent="0.2">
      <c r="C745" s="6"/>
      <c r="F745" s="44"/>
      <c r="H745" s="8"/>
      <c r="I745" s="8"/>
      <c r="J745" s="8"/>
      <c r="K745" s="8"/>
      <c r="L745" s="45"/>
      <c r="M745" s="45"/>
      <c r="N745" s="45"/>
      <c r="O745" s="6"/>
      <c r="P745" s="6"/>
    </row>
    <row r="746" spans="3:16" x14ac:dyDescent="0.2">
      <c r="C746" s="6"/>
      <c r="F746" s="44"/>
      <c r="H746" s="8"/>
      <c r="I746" s="8"/>
      <c r="J746" s="8"/>
      <c r="K746" s="8"/>
      <c r="L746" s="45"/>
      <c r="M746" s="45"/>
      <c r="N746" s="45"/>
      <c r="O746" s="6"/>
      <c r="P746" s="6"/>
    </row>
    <row r="747" spans="3:16" x14ac:dyDescent="0.2">
      <c r="C747" s="6"/>
      <c r="F747" s="44"/>
      <c r="H747" s="8"/>
      <c r="I747" s="8"/>
      <c r="J747" s="8"/>
      <c r="K747" s="8"/>
      <c r="L747" s="45"/>
      <c r="M747" s="45"/>
      <c r="N747" s="45"/>
      <c r="O747" s="6"/>
      <c r="P747" s="6"/>
    </row>
    <row r="748" spans="3:16" x14ac:dyDescent="0.2">
      <c r="C748" s="6"/>
      <c r="F748" s="44"/>
      <c r="H748" s="8"/>
      <c r="I748" s="8"/>
      <c r="J748" s="8"/>
      <c r="K748" s="8"/>
      <c r="L748" s="45"/>
      <c r="M748" s="45"/>
      <c r="N748" s="45"/>
      <c r="O748" s="6"/>
      <c r="P748" s="6"/>
    </row>
    <row r="749" spans="3:16" x14ac:dyDescent="0.2">
      <c r="C749" s="6"/>
      <c r="F749" s="44"/>
      <c r="H749" s="8"/>
      <c r="I749" s="8"/>
      <c r="J749" s="8"/>
      <c r="K749" s="8"/>
      <c r="L749" s="45"/>
      <c r="M749" s="45"/>
      <c r="N749" s="45"/>
      <c r="O749" s="6"/>
      <c r="P749" s="6"/>
    </row>
    <row r="750" spans="3:16" x14ac:dyDescent="0.2">
      <c r="C750" s="6"/>
      <c r="F750" s="44"/>
      <c r="H750" s="8"/>
      <c r="I750" s="8"/>
      <c r="J750" s="8"/>
      <c r="K750" s="8"/>
      <c r="L750" s="45"/>
      <c r="M750" s="45"/>
      <c r="N750" s="45"/>
      <c r="O750" s="6"/>
      <c r="P750" s="6"/>
    </row>
    <row r="751" spans="3:16" x14ac:dyDescent="0.2">
      <c r="C751" s="6"/>
      <c r="F751" s="44"/>
      <c r="H751" s="8"/>
      <c r="I751" s="8"/>
      <c r="J751" s="8"/>
      <c r="K751" s="8"/>
      <c r="L751" s="45"/>
      <c r="M751" s="45"/>
      <c r="N751" s="45"/>
      <c r="O751" s="6"/>
      <c r="P751" s="6"/>
    </row>
    <row r="752" spans="3:16" x14ac:dyDescent="0.2">
      <c r="C752" s="6"/>
      <c r="F752" s="44"/>
      <c r="H752" s="8"/>
      <c r="I752" s="8"/>
      <c r="J752" s="8"/>
      <c r="K752" s="8"/>
      <c r="L752" s="45"/>
      <c r="M752" s="45"/>
      <c r="N752" s="45"/>
      <c r="O752" s="6"/>
      <c r="P752" s="6"/>
    </row>
    <row r="753" spans="3:16" x14ac:dyDescent="0.2">
      <c r="C753" s="6"/>
      <c r="F753" s="44"/>
      <c r="H753" s="8"/>
      <c r="I753" s="8"/>
      <c r="J753" s="8"/>
      <c r="K753" s="8"/>
      <c r="L753" s="45"/>
      <c r="M753" s="45"/>
      <c r="N753" s="45"/>
      <c r="O753" s="6"/>
      <c r="P753" s="6"/>
    </row>
    <row r="754" spans="3:16" x14ac:dyDescent="0.2">
      <c r="C754" s="6"/>
      <c r="F754" s="44"/>
      <c r="H754" s="8"/>
      <c r="I754" s="8"/>
      <c r="J754" s="8"/>
      <c r="K754" s="8"/>
      <c r="L754" s="45"/>
      <c r="M754" s="45"/>
      <c r="N754" s="45"/>
      <c r="O754" s="6"/>
      <c r="P754" s="6"/>
    </row>
    <row r="755" spans="3:16" x14ac:dyDescent="0.2">
      <c r="C755" s="6"/>
      <c r="F755" s="44"/>
      <c r="H755" s="8"/>
      <c r="I755" s="8"/>
      <c r="J755" s="8"/>
      <c r="K755" s="8"/>
      <c r="L755" s="45"/>
      <c r="M755" s="45"/>
      <c r="N755" s="45"/>
      <c r="O755" s="6"/>
      <c r="P755" s="6"/>
    </row>
    <row r="756" spans="3:16" x14ac:dyDescent="0.2">
      <c r="C756" s="6"/>
      <c r="F756" s="44"/>
      <c r="H756" s="8"/>
      <c r="I756" s="8"/>
      <c r="J756" s="8"/>
      <c r="K756" s="8"/>
      <c r="L756" s="45"/>
      <c r="M756" s="45"/>
      <c r="N756" s="45"/>
      <c r="O756" s="6"/>
      <c r="P756" s="6"/>
    </row>
    <row r="757" spans="3:16" x14ac:dyDescent="0.2">
      <c r="C757" s="6"/>
      <c r="F757" s="44"/>
      <c r="H757" s="8"/>
      <c r="I757" s="8"/>
      <c r="J757" s="8"/>
      <c r="K757" s="8"/>
      <c r="L757" s="45"/>
      <c r="M757" s="45"/>
      <c r="N757" s="45"/>
      <c r="O757" s="6"/>
      <c r="P757" s="6"/>
    </row>
    <row r="758" spans="3:16" x14ac:dyDescent="0.2">
      <c r="C758" s="6"/>
      <c r="F758" s="44"/>
      <c r="H758" s="8"/>
      <c r="I758" s="8"/>
      <c r="J758" s="8"/>
      <c r="K758" s="8"/>
      <c r="L758" s="45"/>
      <c r="M758" s="45"/>
      <c r="N758" s="45"/>
      <c r="O758" s="6"/>
      <c r="P758" s="6"/>
    </row>
    <row r="759" spans="3:16" x14ac:dyDescent="0.2">
      <c r="C759" s="6"/>
      <c r="F759" s="44"/>
      <c r="H759" s="8"/>
      <c r="I759" s="8"/>
      <c r="J759" s="8"/>
      <c r="K759" s="8"/>
      <c r="L759" s="45"/>
      <c r="M759" s="45"/>
      <c r="N759" s="45"/>
      <c r="O759" s="6"/>
      <c r="P759" s="6"/>
    </row>
    <row r="760" spans="3:16" x14ac:dyDescent="0.2">
      <c r="C760" s="6"/>
      <c r="F760" s="44"/>
      <c r="H760" s="8"/>
      <c r="I760" s="8"/>
      <c r="J760" s="8"/>
      <c r="K760" s="8"/>
      <c r="L760" s="45"/>
      <c r="M760" s="45"/>
      <c r="N760" s="45"/>
      <c r="O760" s="6"/>
      <c r="P760" s="6"/>
    </row>
    <row r="761" spans="3:16" x14ac:dyDescent="0.2">
      <c r="C761" s="6"/>
      <c r="F761" s="44"/>
      <c r="H761" s="8"/>
      <c r="I761" s="8"/>
      <c r="J761" s="8"/>
      <c r="K761" s="8"/>
      <c r="L761" s="45"/>
      <c r="M761" s="45"/>
      <c r="N761" s="45"/>
      <c r="O761" s="6"/>
      <c r="P761" s="6"/>
    </row>
    <row r="762" spans="3:16" x14ac:dyDescent="0.2">
      <c r="C762" s="6"/>
      <c r="F762" s="44"/>
      <c r="H762" s="8"/>
      <c r="I762" s="8"/>
      <c r="J762" s="8"/>
      <c r="K762" s="8"/>
      <c r="L762" s="45"/>
      <c r="M762" s="45"/>
      <c r="N762" s="45"/>
      <c r="O762" s="6"/>
      <c r="P762" s="6"/>
    </row>
    <row r="763" spans="3:16" x14ac:dyDescent="0.2">
      <c r="C763" s="6"/>
      <c r="F763" s="44"/>
      <c r="H763" s="8"/>
      <c r="I763" s="8"/>
      <c r="J763" s="8"/>
      <c r="K763" s="8"/>
      <c r="L763" s="45"/>
      <c r="M763" s="45"/>
      <c r="N763" s="45"/>
      <c r="O763" s="6"/>
      <c r="P763" s="6"/>
    </row>
    <row r="764" spans="3:16" x14ac:dyDescent="0.2">
      <c r="C764" s="6"/>
      <c r="F764" s="44"/>
      <c r="H764" s="8"/>
      <c r="I764" s="8"/>
      <c r="J764" s="8"/>
      <c r="K764" s="8"/>
      <c r="L764" s="45"/>
      <c r="M764" s="45"/>
      <c r="N764" s="45"/>
      <c r="O764" s="6"/>
      <c r="P764" s="6"/>
    </row>
    <row r="765" spans="3:16" x14ac:dyDescent="0.2">
      <c r="C765" s="6"/>
      <c r="F765" s="44"/>
      <c r="H765" s="8"/>
      <c r="I765" s="8"/>
      <c r="J765" s="8"/>
      <c r="K765" s="8"/>
      <c r="L765" s="45"/>
      <c r="M765" s="45"/>
      <c r="N765" s="45"/>
      <c r="O765" s="6"/>
      <c r="P765" s="6"/>
    </row>
    <row r="766" spans="3:16" x14ac:dyDescent="0.2">
      <c r="C766" s="6"/>
      <c r="F766" s="44"/>
      <c r="H766" s="8"/>
      <c r="I766" s="8"/>
      <c r="J766" s="8"/>
      <c r="K766" s="8"/>
      <c r="L766" s="45"/>
      <c r="M766" s="45"/>
      <c r="N766" s="45"/>
      <c r="O766" s="6"/>
      <c r="P766" s="6"/>
    </row>
    <row r="767" spans="3:16" x14ac:dyDescent="0.2">
      <c r="C767" s="6"/>
      <c r="F767" s="44"/>
      <c r="H767" s="8"/>
      <c r="I767" s="8"/>
      <c r="J767" s="8"/>
      <c r="K767" s="8"/>
      <c r="L767" s="45"/>
      <c r="M767" s="45"/>
      <c r="N767" s="45"/>
      <c r="O767" s="6"/>
      <c r="P767" s="6"/>
    </row>
    <row r="768" spans="3:16" x14ac:dyDescent="0.2">
      <c r="C768" s="6"/>
      <c r="F768" s="44"/>
      <c r="H768" s="8"/>
      <c r="I768" s="8"/>
      <c r="J768" s="8"/>
      <c r="K768" s="8"/>
      <c r="L768" s="45"/>
      <c r="M768" s="45"/>
      <c r="N768" s="45"/>
      <c r="O768" s="6"/>
      <c r="P768" s="6"/>
    </row>
    <row r="769" spans="3:16" x14ac:dyDescent="0.2">
      <c r="C769" s="6"/>
      <c r="F769" s="44"/>
      <c r="H769" s="8"/>
      <c r="I769" s="8"/>
      <c r="J769" s="8"/>
      <c r="K769" s="8"/>
      <c r="L769" s="45"/>
      <c r="M769" s="45"/>
      <c r="N769" s="45"/>
      <c r="O769" s="6"/>
      <c r="P769" s="6"/>
    </row>
    <row r="770" spans="3:16" x14ac:dyDescent="0.2">
      <c r="C770" s="6"/>
      <c r="F770" s="44"/>
      <c r="H770" s="8"/>
      <c r="I770" s="8"/>
      <c r="J770" s="8"/>
      <c r="K770" s="8"/>
      <c r="L770" s="45"/>
      <c r="M770" s="45"/>
      <c r="N770" s="45"/>
      <c r="O770" s="6"/>
      <c r="P770" s="6"/>
    </row>
    <row r="771" spans="3:16" x14ac:dyDescent="0.2">
      <c r="C771" s="6"/>
      <c r="F771" s="44"/>
      <c r="H771" s="8"/>
      <c r="I771" s="8"/>
      <c r="J771" s="8"/>
      <c r="K771" s="8"/>
      <c r="L771" s="45"/>
      <c r="M771" s="45"/>
      <c r="N771" s="45"/>
      <c r="O771" s="6"/>
      <c r="P771" s="6"/>
    </row>
    <row r="772" spans="3:16" x14ac:dyDescent="0.2">
      <c r="C772" s="6"/>
      <c r="F772" s="44"/>
      <c r="H772" s="8"/>
      <c r="I772" s="8"/>
      <c r="J772" s="8"/>
      <c r="K772" s="8"/>
      <c r="L772" s="45"/>
      <c r="M772" s="45"/>
      <c r="N772" s="45"/>
      <c r="O772" s="6"/>
      <c r="P772" s="6"/>
    </row>
    <row r="773" spans="3:16" x14ac:dyDescent="0.2">
      <c r="C773" s="6"/>
      <c r="F773" s="44"/>
      <c r="H773" s="8"/>
      <c r="I773" s="8"/>
      <c r="J773" s="8"/>
      <c r="K773" s="8"/>
      <c r="L773" s="45"/>
      <c r="M773" s="45"/>
      <c r="N773" s="45"/>
      <c r="O773" s="6"/>
      <c r="P773" s="6"/>
    </row>
    <row r="774" spans="3:16" x14ac:dyDescent="0.2">
      <c r="C774" s="6"/>
      <c r="F774" s="44"/>
      <c r="H774" s="8"/>
      <c r="I774" s="8"/>
      <c r="J774" s="8"/>
      <c r="K774" s="8"/>
      <c r="L774" s="45"/>
      <c r="M774" s="45"/>
      <c r="N774" s="45"/>
      <c r="O774" s="6"/>
      <c r="P774" s="6"/>
    </row>
    <row r="775" spans="3:16" x14ac:dyDescent="0.2">
      <c r="C775" s="6"/>
      <c r="F775" s="44"/>
      <c r="H775" s="8"/>
      <c r="I775" s="8"/>
      <c r="J775" s="8"/>
      <c r="K775" s="8"/>
      <c r="L775" s="45"/>
      <c r="M775" s="45"/>
      <c r="N775" s="45"/>
      <c r="O775" s="6"/>
      <c r="P775" s="6"/>
    </row>
    <row r="776" spans="3:16" x14ac:dyDescent="0.2">
      <c r="C776" s="6"/>
      <c r="F776" s="44"/>
      <c r="H776" s="8"/>
      <c r="I776" s="8"/>
      <c r="J776" s="8"/>
      <c r="K776" s="8"/>
      <c r="L776" s="45"/>
      <c r="M776" s="45"/>
      <c r="N776" s="45"/>
      <c r="O776" s="6"/>
      <c r="P776" s="6"/>
    </row>
    <row r="777" spans="3:16" x14ac:dyDescent="0.2">
      <c r="C777" s="6"/>
      <c r="F777" s="44"/>
      <c r="H777" s="8"/>
      <c r="I777" s="8"/>
      <c r="J777" s="8"/>
      <c r="K777" s="8"/>
      <c r="L777" s="45"/>
      <c r="M777" s="45"/>
      <c r="N777" s="45"/>
      <c r="O777" s="6"/>
      <c r="P777" s="6"/>
    </row>
    <row r="778" spans="3:16" x14ac:dyDescent="0.2">
      <c r="C778" s="6"/>
      <c r="F778" s="44"/>
      <c r="H778" s="8"/>
      <c r="I778" s="8"/>
      <c r="J778" s="8"/>
      <c r="K778" s="8"/>
      <c r="L778" s="45"/>
      <c r="M778" s="45"/>
      <c r="N778" s="45"/>
      <c r="O778" s="6"/>
      <c r="P778" s="6"/>
    </row>
    <row r="779" spans="3:16" x14ac:dyDescent="0.2">
      <c r="C779" s="6"/>
      <c r="F779" s="44"/>
      <c r="H779" s="8"/>
      <c r="I779" s="8"/>
      <c r="J779" s="8"/>
      <c r="K779" s="8"/>
      <c r="L779" s="45"/>
      <c r="M779" s="45"/>
      <c r="N779" s="45"/>
      <c r="O779" s="6"/>
      <c r="P779" s="6"/>
    </row>
    <row r="780" spans="3:16" x14ac:dyDescent="0.2">
      <c r="C780" s="6"/>
      <c r="F780" s="44"/>
      <c r="H780" s="8"/>
      <c r="I780" s="8"/>
      <c r="J780" s="8"/>
      <c r="K780" s="8"/>
      <c r="L780" s="45"/>
      <c r="M780" s="45"/>
      <c r="N780" s="45"/>
      <c r="O780" s="6"/>
      <c r="P780" s="6"/>
    </row>
    <row r="781" spans="3:16" x14ac:dyDescent="0.2">
      <c r="C781" s="6"/>
      <c r="F781" s="44"/>
      <c r="H781" s="8"/>
      <c r="I781" s="8"/>
      <c r="J781" s="8"/>
      <c r="K781" s="8"/>
      <c r="L781" s="45"/>
      <c r="M781" s="45"/>
      <c r="N781" s="45"/>
      <c r="O781" s="6"/>
      <c r="P781" s="6"/>
    </row>
    <row r="782" spans="3:16" x14ac:dyDescent="0.2">
      <c r="C782" s="6"/>
      <c r="F782" s="44"/>
      <c r="H782" s="8"/>
      <c r="I782" s="8"/>
      <c r="J782" s="8"/>
      <c r="K782" s="8"/>
      <c r="L782" s="45"/>
      <c r="M782" s="45"/>
      <c r="N782" s="45"/>
      <c r="O782" s="6"/>
      <c r="P782" s="6"/>
    </row>
    <row r="783" spans="3:16" x14ac:dyDescent="0.2">
      <c r="C783" s="6"/>
      <c r="F783" s="44"/>
      <c r="H783" s="8"/>
      <c r="I783" s="8"/>
      <c r="J783" s="8"/>
      <c r="K783" s="8"/>
      <c r="L783" s="45"/>
      <c r="M783" s="45"/>
      <c r="N783" s="45"/>
      <c r="O783" s="6"/>
      <c r="P783" s="6"/>
    </row>
    <row r="784" spans="3:16" x14ac:dyDescent="0.2">
      <c r="C784" s="6"/>
      <c r="F784" s="44"/>
      <c r="H784" s="8"/>
      <c r="I784" s="8"/>
      <c r="J784" s="8"/>
      <c r="K784" s="8"/>
      <c r="L784" s="45"/>
      <c r="M784" s="45"/>
      <c r="N784" s="45"/>
      <c r="O784" s="6"/>
      <c r="P784" s="6"/>
    </row>
    <row r="785" spans="3:16" x14ac:dyDescent="0.2">
      <c r="C785" s="6"/>
      <c r="F785" s="44"/>
      <c r="H785" s="8"/>
      <c r="I785" s="8"/>
      <c r="J785" s="8"/>
      <c r="K785" s="8"/>
      <c r="L785" s="45"/>
      <c r="M785" s="45"/>
      <c r="N785" s="45"/>
      <c r="O785" s="6"/>
      <c r="P785" s="6"/>
    </row>
    <row r="786" spans="3:16" x14ac:dyDescent="0.2">
      <c r="C786" s="6"/>
      <c r="F786" s="44"/>
      <c r="H786" s="8"/>
      <c r="I786" s="8"/>
      <c r="J786" s="8"/>
      <c r="K786" s="8"/>
      <c r="L786" s="45"/>
      <c r="M786" s="45"/>
      <c r="N786" s="45"/>
      <c r="O786" s="6"/>
      <c r="P786" s="6"/>
    </row>
    <row r="787" spans="3:16" x14ac:dyDescent="0.2">
      <c r="C787" s="6"/>
      <c r="F787" s="44"/>
      <c r="H787" s="8"/>
      <c r="I787" s="8"/>
      <c r="J787" s="8"/>
      <c r="K787" s="8"/>
      <c r="L787" s="45"/>
      <c r="M787" s="45"/>
      <c r="N787" s="45"/>
      <c r="O787" s="6"/>
      <c r="P787" s="6"/>
    </row>
    <row r="788" spans="3:16" x14ac:dyDescent="0.2">
      <c r="C788" s="6"/>
      <c r="F788" s="44"/>
      <c r="H788" s="8"/>
      <c r="I788" s="8"/>
      <c r="J788" s="8"/>
      <c r="K788" s="8"/>
      <c r="L788" s="45"/>
      <c r="M788" s="45"/>
      <c r="N788" s="45"/>
      <c r="O788" s="6"/>
      <c r="P788" s="6"/>
    </row>
    <row r="789" spans="3:16" x14ac:dyDescent="0.2">
      <c r="C789" s="6"/>
      <c r="F789" s="44"/>
      <c r="H789" s="8"/>
      <c r="I789" s="8"/>
      <c r="J789" s="8"/>
      <c r="K789" s="8"/>
      <c r="L789" s="45"/>
      <c r="M789" s="45"/>
      <c r="N789" s="45"/>
      <c r="O789" s="6"/>
      <c r="P789" s="6"/>
    </row>
    <row r="790" spans="3:16" x14ac:dyDescent="0.2">
      <c r="C790" s="6"/>
      <c r="F790" s="44"/>
      <c r="H790" s="8"/>
      <c r="I790" s="8"/>
      <c r="J790" s="8"/>
      <c r="K790" s="8"/>
      <c r="L790" s="45"/>
      <c r="M790" s="45"/>
      <c r="N790" s="45"/>
      <c r="O790" s="6"/>
      <c r="P790" s="6"/>
    </row>
    <row r="791" spans="3:16" x14ac:dyDescent="0.2">
      <c r="C791" s="6"/>
      <c r="F791" s="44"/>
      <c r="H791" s="8"/>
      <c r="I791" s="8"/>
      <c r="J791" s="8"/>
      <c r="K791" s="8"/>
      <c r="L791" s="45"/>
      <c r="M791" s="45"/>
      <c r="N791" s="45"/>
      <c r="O791" s="6"/>
      <c r="P791" s="6"/>
    </row>
    <row r="792" spans="3:16" x14ac:dyDescent="0.2">
      <c r="C792" s="6"/>
      <c r="F792" s="44"/>
      <c r="H792" s="8"/>
      <c r="I792" s="8"/>
      <c r="J792" s="8"/>
      <c r="K792" s="8"/>
      <c r="L792" s="45"/>
      <c r="M792" s="45"/>
      <c r="N792" s="45"/>
      <c r="O792" s="6"/>
      <c r="P792" s="6"/>
    </row>
    <row r="793" spans="3:16" x14ac:dyDescent="0.2">
      <c r="C793" s="6"/>
      <c r="F793" s="44"/>
      <c r="H793" s="8"/>
      <c r="I793" s="8"/>
      <c r="J793" s="8"/>
      <c r="K793" s="8"/>
      <c r="L793" s="45"/>
      <c r="M793" s="45"/>
      <c r="N793" s="45"/>
      <c r="O793" s="6"/>
      <c r="P793" s="6"/>
    </row>
    <row r="794" spans="3:16" x14ac:dyDescent="0.2">
      <c r="C794" s="6"/>
      <c r="F794" s="44"/>
      <c r="H794" s="8"/>
      <c r="I794" s="8"/>
      <c r="J794" s="8"/>
      <c r="K794" s="8"/>
      <c r="L794" s="45"/>
      <c r="M794" s="45"/>
      <c r="N794" s="45"/>
      <c r="O794" s="6"/>
      <c r="P794" s="6"/>
    </row>
    <row r="795" spans="3:16" x14ac:dyDescent="0.2">
      <c r="C795" s="6"/>
      <c r="F795" s="44"/>
      <c r="H795" s="8"/>
      <c r="I795" s="8"/>
      <c r="J795" s="8"/>
      <c r="K795" s="8"/>
      <c r="L795" s="45"/>
      <c r="M795" s="45"/>
      <c r="N795" s="45"/>
      <c r="O795" s="6"/>
      <c r="P795" s="6"/>
    </row>
    <row r="796" spans="3:16" x14ac:dyDescent="0.2">
      <c r="C796" s="6"/>
      <c r="F796" s="44"/>
      <c r="H796" s="8"/>
      <c r="I796" s="8"/>
      <c r="J796" s="8"/>
      <c r="K796" s="8"/>
      <c r="L796" s="45"/>
      <c r="M796" s="45"/>
      <c r="N796" s="45"/>
      <c r="O796" s="6"/>
      <c r="P796" s="6"/>
    </row>
    <row r="797" spans="3:16" x14ac:dyDescent="0.2">
      <c r="C797" s="6"/>
      <c r="F797" s="44"/>
      <c r="H797" s="8"/>
      <c r="I797" s="8"/>
      <c r="J797" s="8"/>
      <c r="K797" s="8"/>
      <c r="L797" s="45"/>
      <c r="M797" s="45"/>
      <c r="N797" s="45"/>
      <c r="O797" s="6"/>
      <c r="P797" s="6"/>
    </row>
    <row r="798" spans="3:16" x14ac:dyDescent="0.2">
      <c r="C798" s="6"/>
      <c r="F798" s="44"/>
      <c r="H798" s="8"/>
      <c r="I798" s="8"/>
      <c r="J798" s="8"/>
      <c r="K798" s="8"/>
      <c r="L798" s="45"/>
      <c r="M798" s="45"/>
      <c r="N798" s="45"/>
      <c r="O798" s="6"/>
      <c r="P798" s="6"/>
    </row>
    <row r="799" spans="3:16" x14ac:dyDescent="0.2">
      <c r="C799" s="6"/>
      <c r="F799" s="44"/>
      <c r="H799" s="8"/>
      <c r="I799" s="8"/>
      <c r="J799" s="8"/>
      <c r="K799" s="8"/>
      <c r="L799" s="45"/>
      <c r="M799" s="45"/>
      <c r="N799" s="45"/>
      <c r="O799" s="6"/>
      <c r="P799" s="6"/>
    </row>
    <row r="800" spans="3:16" x14ac:dyDescent="0.2">
      <c r="C800" s="6"/>
      <c r="F800" s="44"/>
      <c r="H800" s="8"/>
      <c r="I800" s="8"/>
      <c r="J800" s="8"/>
      <c r="K800" s="8"/>
      <c r="L800" s="45"/>
      <c r="M800" s="45"/>
      <c r="N800" s="45"/>
      <c r="O800" s="6"/>
      <c r="P800" s="6"/>
    </row>
    <row r="801" spans="3:16" x14ac:dyDescent="0.2">
      <c r="C801" s="6"/>
      <c r="F801" s="44"/>
      <c r="H801" s="8"/>
      <c r="I801" s="8"/>
      <c r="J801" s="8"/>
      <c r="K801" s="8"/>
      <c r="L801" s="45"/>
      <c r="M801" s="45"/>
      <c r="N801" s="45"/>
      <c r="O801" s="6"/>
      <c r="P801" s="6"/>
    </row>
    <row r="802" spans="3:16" x14ac:dyDescent="0.2">
      <c r="C802" s="6"/>
      <c r="F802" s="44"/>
      <c r="H802" s="8"/>
      <c r="I802" s="8"/>
      <c r="J802" s="8"/>
      <c r="K802" s="8"/>
      <c r="L802" s="45"/>
      <c r="M802" s="45"/>
      <c r="N802" s="45"/>
      <c r="O802" s="6"/>
      <c r="P802" s="6"/>
    </row>
    <row r="803" spans="3:16" x14ac:dyDescent="0.2">
      <c r="C803" s="6"/>
      <c r="F803" s="44"/>
      <c r="H803" s="8"/>
      <c r="I803" s="8"/>
      <c r="J803" s="8"/>
      <c r="K803" s="8"/>
      <c r="L803" s="45"/>
      <c r="M803" s="45"/>
      <c r="N803" s="45"/>
      <c r="O803" s="6"/>
      <c r="P803" s="6"/>
    </row>
    <row r="804" spans="3:16" x14ac:dyDescent="0.2">
      <c r="C804" s="6"/>
      <c r="F804" s="44"/>
      <c r="H804" s="8"/>
      <c r="I804" s="8"/>
      <c r="J804" s="8"/>
      <c r="K804" s="8"/>
      <c r="L804" s="45"/>
      <c r="M804" s="45"/>
      <c r="N804" s="45"/>
      <c r="O804" s="6"/>
      <c r="P804" s="6"/>
    </row>
    <row r="805" spans="3:16" x14ac:dyDescent="0.2">
      <c r="C805" s="6"/>
      <c r="F805" s="44"/>
      <c r="H805" s="8"/>
      <c r="I805" s="8"/>
      <c r="J805" s="8"/>
      <c r="K805" s="8"/>
      <c r="L805" s="45"/>
      <c r="M805" s="45"/>
      <c r="N805" s="45"/>
      <c r="O805" s="6"/>
      <c r="P805" s="6"/>
    </row>
    <row r="806" spans="3:16" x14ac:dyDescent="0.2">
      <c r="C806" s="6"/>
      <c r="F806" s="44"/>
      <c r="H806" s="8"/>
      <c r="I806" s="8"/>
      <c r="J806" s="8"/>
      <c r="K806" s="8"/>
      <c r="L806" s="45"/>
      <c r="M806" s="45"/>
      <c r="N806" s="45"/>
      <c r="O806" s="6"/>
      <c r="P806" s="6"/>
    </row>
    <row r="807" spans="3:16" x14ac:dyDescent="0.2">
      <c r="C807" s="6"/>
      <c r="F807" s="44"/>
      <c r="H807" s="8"/>
      <c r="I807" s="8"/>
      <c r="J807" s="8"/>
      <c r="K807" s="8"/>
      <c r="L807" s="45"/>
      <c r="M807" s="45"/>
      <c r="N807" s="45"/>
      <c r="O807" s="6"/>
      <c r="P807" s="6"/>
    </row>
    <row r="808" spans="3:16" x14ac:dyDescent="0.2">
      <c r="C808" s="6"/>
      <c r="F808" s="44"/>
      <c r="H808" s="8"/>
      <c r="I808" s="8"/>
      <c r="J808" s="8"/>
      <c r="K808" s="8"/>
      <c r="L808" s="45"/>
      <c r="M808" s="45"/>
      <c r="N808" s="45"/>
      <c r="O808" s="6"/>
      <c r="P808" s="6"/>
    </row>
    <row r="809" spans="3:16" x14ac:dyDescent="0.2">
      <c r="C809" s="6"/>
      <c r="F809" s="44"/>
      <c r="H809" s="8"/>
      <c r="I809" s="8"/>
      <c r="J809" s="8"/>
      <c r="K809" s="8"/>
      <c r="L809" s="45"/>
      <c r="M809" s="45"/>
      <c r="N809" s="45"/>
      <c r="O809" s="6"/>
      <c r="P809" s="6"/>
    </row>
    <row r="810" spans="3:16" x14ac:dyDescent="0.2">
      <c r="C810" s="6"/>
      <c r="F810" s="44"/>
      <c r="H810" s="8"/>
      <c r="I810" s="8"/>
      <c r="J810" s="8"/>
      <c r="K810" s="8"/>
      <c r="L810" s="45"/>
      <c r="M810" s="45"/>
      <c r="N810" s="45"/>
      <c r="O810" s="6"/>
      <c r="P810" s="6"/>
    </row>
    <row r="811" spans="3:16" x14ac:dyDescent="0.2">
      <c r="C811" s="6"/>
      <c r="F811" s="44"/>
      <c r="H811" s="8"/>
      <c r="I811" s="8"/>
      <c r="J811" s="8"/>
      <c r="K811" s="8"/>
      <c r="L811" s="45"/>
      <c r="M811" s="45"/>
      <c r="N811" s="45"/>
      <c r="O811" s="6"/>
      <c r="P811" s="6"/>
    </row>
    <row r="812" spans="3:16" x14ac:dyDescent="0.2">
      <c r="C812" s="6"/>
      <c r="F812" s="44"/>
      <c r="H812" s="8"/>
      <c r="I812" s="8"/>
      <c r="J812" s="8"/>
      <c r="K812" s="8"/>
      <c r="L812" s="45"/>
      <c r="M812" s="45"/>
      <c r="N812" s="45"/>
      <c r="O812" s="6"/>
      <c r="P812" s="6"/>
    </row>
    <row r="813" spans="3:16" x14ac:dyDescent="0.2">
      <c r="C813" s="6"/>
      <c r="F813" s="44"/>
      <c r="H813" s="8"/>
      <c r="I813" s="8"/>
      <c r="J813" s="8"/>
      <c r="K813" s="8"/>
      <c r="L813" s="45"/>
      <c r="M813" s="45"/>
      <c r="N813" s="45"/>
      <c r="O813" s="6"/>
      <c r="P813" s="6"/>
    </row>
    <row r="814" spans="3:16" x14ac:dyDescent="0.2">
      <c r="C814" s="6"/>
      <c r="F814" s="44"/>
      <c r="H814" s="8"/>
      <c r="I814" s="8"/>
      <c r="J814" s="8"/>
      <c r="K814" s="8"/>
      <c r="L814" s="45"/>
      <c r="M814" s="45"/>
      <c r="N814" s="45"/>
      <c r="O814" s="6"/>
      <c r="P814" s="6"/>
    </row>
    <row r="815" spans="3:16" x14ac:dyDescent="0.2">
      <c r="C815" s="6"/>
      <c r="F815" s="44"/>
      <c r="H815" s="8"/>
      <c r="I815" s="8"/>
      <c r="J815" s="8"/>
      <c r="K815" s="8"/>
      <c r="L815" s="45"/>
      <c r="M815" s="45"/>
      <c r="N815" s="45"/>
      <c r="O815" s="6"/>
      <c r="P815" s="6"/>
    </row>
    <row r="816" spans="3:16" x14ac:dyDescent="0.2">
      <c r="C816" s="6"/>
      <c r="F816" s="44"/>
      <c r="H816" s="8"/>
      <c r="I816" s="8"/>
      <c r="J816" s="8"/>
      <c r="K816" s="8"/>
      <c r="L816" s="45"/>
      <c r="M816" s="45"/>
      <c r="N816" s="45"/>
      <c r="O816" s="6"/>
      <c r="P816" s="6"/>
    </row>
    <row r="817" spans="3:16" x14ac:dyDescent="0.2">
      <c r="C817" s="6"/>
      <c r="F817" s="44"/>
      <c r="H817" s="8"/>
      <c r="I817" s="8"/>
      <c r="J817" s="8"/>
      <c r="K817" s="8"/>
      <c r="L817" s="45"/>
      <c r="M817" s="45"/>
      <c r="N817" s="45"/>
      <c r="O817" s="6"/>
      <c r="P817" s="6"/>
    </row>
    <row r="818" spans="3:16" x14ac:dyDescent="0.2">
      <c r="C818" s="6"/>
      <c r="F818" s="44"/>
      <c r="H818" s="8"/>
      <c r="I818" s="8"/>
      <c r="J818" s="8"/>
      <c r="K818" s="8"/>
      <c r="L818" s="45"/>
      <c r="M818" s="45"/>
      <c r="N818" s="45"/>
      <c r="O818" s="6"/>
      <c r="P818" s="6"/>
    </row>
    <row r="819" spans="3:16" x14ac:dyDescent="0.2">
      <c r="C819" s="6"/>
      <c r="F819" s="44"/>
      <c r="H819" s="8"/>
      <c r="I819" s="8"/>
      <c r="J819" s="8"/>
      <c r="K819" s="8"/>
      <c r="L819" s="45"/>
      <c r="M819" s="45"/>
      <c r="N819" s="45"/>
      <c r="O819" s="6"/>
      <c r="P819" s="6"/>
    </row>
    <row r="820" spans="3:16" x14ac:dyDescent="0.2">
      <c r="C820" s="6"/>
      <c r="F820" s="44"/>
      <c r="H820" s="8"/>
      <c r="I820" s="8"/>
      <c r="J820" s="8"/>
      <c r="K820" s="8"/>
      <c r="L820" s="45"/>
      <c r="M820" s="45"/>
      <c r="N820" s="45"/>
      <c r="O820" s="6"/>
      <c r="P820" s="6"/>
    </row>
    <row r="821" spans="3:16" x14ac:dyDescent="0.2">
      <c r="C821" s="6"/>
      <c r="F821" s="44"/>
      <c r="H821" s="8"/>
      <c r="I821" s="8"/>
      <c r="J821" s="8"/>
      <c r="K821" s="8"/>
      <c r="L821" s="45"/>
      <c r="M821" s="45"/>
      <c r="N821" s="45"/>
      <c r="O821" s="6"/>
      <c r="P821" s="6"/>
    </row>
    <row r="822" spans="3:16" x14ac:dyDescent="0.2">
      <c r="C822" s="6"/>
      <c r="F822" s="44"/>
      <c r="H822" s="8"/>
      <c r="I822" s="8"/>
      <c r="J822" s="8"/>
      <c r="K822" s="8"/>
      <c r="L822" s="45"/>
      <c r="M822" s="45"/>
      <c r="N822" s="45"/>
      <c r="O822" s="6"/>
      <c r="P822" s="6"/>
    </row>
    <row r="823" spans="3:16" x14ac:dyDescent="0.2">
      <c r="C823" s="6"/>
      <c r="F823" s="44"/>
      <c r="H823" s="8"/>
      <c r="I823" s="8"/>
      <c r="J823" s="8"/>
      <c r="K823" s="8"/>
      <c r="L823" s="45"/>
      <c r="M823" s="45"/>
      <c r="N823" s="45"/>
      <c r="O823" s="6"/>
      <c r="P823" s="6"/>
    </row>
    <row r="824" spans="3:16" x14ac:dyDescent="0.2">
      <c r="C824" s="6"/>
      <c r="F824" s="44"/>
      <c r="H824" s="8"/>
      <c r="I824" s="8"/>
      <c r="J824" s="8"/>
      <c r="K824" s="8"/>
      <c r="L824" s="45"/>
      <c r="M824" s="45"/>
      <c r="N824" s="45"/>
      <c r="O824" s="6"/>
      <c r="P824" s="6"/>
    </row>
    <row r="825" spans="3:16" x14ac:dyDescent="0.2">
      <c r="C825" s="6"/>
      <c r="F825" s="44"/>
      <c r="H825" s="8"/>
      <c r="I825" s="8"/>
      <c r="J825" s="8"/>
      <c r="K825" s="8"/>
      <c r="L825" s="45"/>
      <c r="M825" s="45"/>
      <c r="N825" s="45"/>
      <c r="O825" s="6"/>
      <c r="P825" s="6"/>
    </row>
    <row r="826" spans="3:16" x14ac:dyDescent="0.2">
      <c r="C826" s="6"/>
      <c r="F826" s="44"/>
      <c r="H826" s="8"/>
      <c r="I826" s="8"/>
      <c r="J826" s="8"/>
      <c r="K826" s="8"/>
      <c r="L826" s="45"/>
      <c r="M826" s="45"/>
      <c r="N826" s="45"/>
      <c r="O826" s="6"/>
      <c r="P826" s="6"/>
    </row>
    <row r="827" spans="3:16" x14ac:dyDescent="0.2">
      <c r="C827" s="6"/>
      <c r="F827" s="44"/>
      <c r="H827" s="8"/>
      <c r="I827" s="8"/>
      <c r="J827" s="8"/>
      <c r="K827" s="8"/>
      <c r="L827" s="45"/>
      <c r="M827" s="45"/>
      <c r="N827" s="45"/>
      <c r="O827" s="6"/>
      <c r="P827" s="6"/>
    </row>
    <row r="828" spans="3:16" x14ac:dyDescent="0.2">
      <c r="C828" s="6"/>
      <c r="F828" s="44"/>
      <c r="H828" s="8"/>
      <c r="I828" s="8"/>
      <c r="J828" s="8"/>
      <c r="K828" s="8"/>
      <c r="L828" s="45"/>
      <c r="M828" s="45"/>
      <c r="N828" s="45"/>
      <c r="O828" s="6"/>
      <c r="P828" s="6"/>
    </row>
    <row r="829" spans="3:16" x14ac:dyDescent="0.2">
      <c r="C829" s="6"/>
      <c r="F829" s="44"/>
      <c r="H829" s="8"/>
      <c r="I829" s="8"/>
      <c r="J829" s="8"/>
      <c r="K829" s="8"/>
      <c r="L829" s="45"/>
      <c r="M829" s="45"/>
      <c r="N829" s="45"/>
      <c r="O829" s="6"/>
      <c r="P829" s="6"/>
    </row>
    <row r="830" spans="3:16" x14ac:dyDescent="0.2">
      <c r="C830" s="6"/>
      <c r="F830" s="44"/>
      <c r="H830" s="8"/>
      <c r="I830" s="8"/>
      <c r="J830" s="8"/>
      <c r="K830" s="8"/>
      <c r="L830" s="45"/>
      <c r="M830" s="45"/>
      <c r="N830" s="45"/>
      <c r="O830" s="6"/>
      <c r="P830" s="6"/>
    </row>
    <row r="831" spans="3:16" x14ac:dyDescent="0.2">
      <c r="C831" s="6"/>
      <c r="F831" s="44"/>
      <c r="H831" s="8"/>
      <c r="I831" s="8"/>
      <c r="J831" s="8"/>
      <c r="K831" s="8"/>
      <c r="L831" s="45"/>
      <c r="M831" s="45"/>
      <c r="N831" s="45"/>
      <c r="O831" s="6"/>
      <c r="P831" s="6"/>
    </row>
    <row r="832" spans="3:16" x14ac:dyDescent="0.2">
      <c r="C832" s="6"/>
      <c r="F832" s="44"/>
      <c r="H832" s="8"/>
      <c r="I832" s="8"/>
      <c r="J832" s="8"/>
      <c r="K832" s="8"/>
      <c r="L832" s="45"/>
      <c r="M832" s="45"/>
      <c r="N832" s="45"/>
      <c r="O832" s="6"/>
      <c r="P832" s="6"/>
    </row>
    <row r="833" spans="3:16" x14ac:dyDescent="0.2">
      <c r="C833" s="6"/>
      <c r="F833" s="44"/>
      <c r="H833" s="8"/>
      <c r="I833" s="8"/>
      <c r="J833" s="8"/>
      <c r="K833" s="8"/>
      <c r="L833" s="45"/>
      <c r="M833" s="45"/>
      <c r="N833" s="45"/>
      <c r="O833" s="6"/>
      <c r="P833" s="6"/>
    </row>
    <row r="834" spans="3:16" x14ac:dyDescent="0.2">
      <c r="C834" s="6"/>
      <c r="F834" s="44"/>
      <c r="H834" s="8"/>
      <c r="I834" s="8"/>
      <c r="J834" s="8"/>
      <c r="K834" s="8"/>
      <c r="L834" s="45"/>
      <c r="M834" s="45"/>
      <c r="N834" s="45"/>
      <c r="O834" s="6"/>
      <c r="P834" s="6"/>
    </row>
    <row r="835" spans="3:16" x14ac:dyDescent="0.2">
      <c r="C835" s="6"/>
      <c r="F835" s="44"/>
      <c r="H835" s="8"/>
      <c r="I835" s="8"/>
      <c r="J835" s="8"/>
      <c r="K835" s="8"/>
      <c r="L835" s="45"/>
      <c r="M835" s="45"/>
      <c r="N835" s="45"/>
      <c r="O835" s="6"/>
      <c r="P835" s="6"/>
    </row>
    <row r="836" spans="3:16" x14ac:dyDescent="0.2">
      <c r="C836" s="6"/>
      <c r="F836" s="44"/>
      <c r="H836" s="8"/>
      <c r="I836" s="8"/>
      <c r="J836" s="8"/>
      <c r="K836" s="8"/>
      <c r="L836" s="45"/>
      <c r="M836" s="45"/>
      <c r="N836" s="45"/>
      <c r="O836" s="6"/>
      <c r="P836" s="6"/>
    </row>
    <row r="837" spans="3:16" x14ac:dyDescent="0.2">
      <c r="C837" s="6"/>
      <c r="F837" s="44"/>
      <c r="H837" s="8"/>
      <c r="I837" s="8"/>
      <c r="J837" s="8"/>
      <c r="K837" s="8"/>
      <c r="L837" s="45"/>
      <c r="M837" s="45"/>
      <c r="N837" s="45"/>
      <c r="O837" s="6"/>
      <c r="P837" s="6"/>
    </row>
    <row r="838" spans="3:16" x14ac:dyDescent="0.2">
      <c r="C838" s="6"/>
      <c r="F838" s="44"/>
      <c r="H838" s="8"/>
      <c r="I838" s="8"/>
      <c r="J838" s="8"/>
      <c r="K838" s="8"/>
      <c r="L838" s="45"/>
      <c r="M838" s="45"/>
      <c r="N838" s="45"/>
      <c r="O838" s="6"/>
      <c r="P838" s="6"/>
    </row>
    <row r="839" spans="3:16" x14ac:dyDescent="0.2">
      <c r="C839" s="6"/>
      <c r="F839" s="44"/>
      <c r="H839" s="8"/>
      <c r="I839" s="8"/>
      <c r="J839" s="8"/>
      <c r="K839" s="8"/>
      <c r="L839" s="45"/>
      <c r="M839" s="45"/>
      <c r="N839" s="45"/>
      <c r="O839" s="6"/>
      <c r="P839" s="6"/>
    </row>
    <row r="840" spans="3:16" x14ac:dyDescent="0.2">
      <c r="C840" s="6"/>
      <c r="F840" s="44"/>
      <c r="H840" s="8"/>
      <c r="I840" s="8"/>
      <c r="J840" s="8"/>
      <c r="K840" s="8"/>
      <c r="L840" s="45"/>
      <c r="M840" s="45"/>
      <c r="N840" s="45"/>
      <c r="O840" s="6"/>
      <c r="P840" s="6"/>
    </row>
    <row r="841" spans="3:16" x14ac:dyDescent="0.2">
      <c r="C841" s="6"/>
      <c r="F841" s="44"/>
      <c r="H841" s="8"/>
      <c r="I841" s="8"/>
      <c r="J841" s="8"/>
      <c r="K841" s="8"/>
      <c r="L841" s="45"/>
      <c r="M841" s="45"/>
      <c r="N841" s="45"/>
      <c r="O841" s="6"/>
      <c r="P841" s="6"/>
    </row>
    <row r="842" spans="3:16" x14ac:dyDescent="0.2">
      <c r="C842" s="6"/>
      <c r="F842" s="44"/>
      <c r="H842" s="8"/>
      <c r="I842" s="8"/>
      <c r="J842" s="8"/>
      <c r="K842" s="8"/>
      <c r="L842" s="45"/>
      <c r="M842" s="45"/>
      <c r="N842" s="45"/>
      <c r="O842" s="6"/>
      <c r="P842" s="6"/>
    </row>
    <row r="843" spans="3:16" x14ac:dyDescent="0.2">
      <c r="C843" s="6"/>
      <c r="F843" s="44"/>
      <c r="H843" s="8"/>
      <c r="I843" s="8"/>
      <c r="J843" s="8"/>
      <c r="K843" s="8"/>
      <c r="L843" s="45"/>
      <c r="M843" s="45"/>
      <c r="N843" s="45"/>
      <c r="O843" s="6"/>
      <c r="P843" s="6"/>
    </row>
    <row r="844" spans="3:16" x14ac:dyDescent="0.2">
      <c r="C844" s="6"/>
      <c r="F844" s="44"/>
      <c r="H844" s="8"/>
      <c r="I844" s="8"/>
      <c r="J844" s="8"/>
      <c r="K844" s="8"/>
      <c r="L844" s="45"/>
      <c r="M844" s="45"/>
      <c r="N844" s="45"/>
      <c r="O844" s="6"/>
      <c r="P844" s="6"/>
    </row>
    <row r="845" spans="3:16" x14ac:dyDescent="0.2">
      <c r="C845" s="6"/>
      <c r="F845" s="44"/>
      <c r="H845" s="8"/>
      <c r="I845" s="8"/>
      <c r="J845" s="8"/>
      <c r="K845" s="8"/>
      <c r="L845" s="45"/>
      <c r="M845" s="45"/>
      <c r="N845" s="45"/>
      <c r="O845" s="6"/>
      <c r="P845" s="6"/>
    </row>
    <row r="846" spans="3:16" x14ac:dyDescent="0.2">
      <c r="C846" s="6"/>
      <c r="F846" s="44"/>
      <c r="H846" s="8"/>
      <c r="I846" s="8"/>
      <c r="J846" s="8"/>
      <c r="K846" s="8"/>
      <c r="L846" s="45"/>
      <c r="M846" s="45"/>
      <c r="N846" s="45"/>
      <c r="O846" s="6"/>
      <c r="P846" s="6"/>
    </row>
    <row r="847" spans="3:16" x14ac:dyDescent="0.2">
      <c r="C847" s="6"/>
      <c r="F847" s="44"/>
      <c r="H847" s="8"/>
      <c r="I847" s="8"/>
      <c r="J847" s="8"/>
      <c r="K847" s="8"/>
      <c r="L847" s="45"/>
      <c r="M847" s="45"/>
      <c r="N847" s="45"/>
      <c r="O847" s="6"/>
      <c r="P847" s="6"/>
    </row>
    <row r="848" spans="3:16" x14ac:dyDescent="0.2">
      <c r="C848" s="6"/>
      <c r="F848" s="44"/>
      <c r="H848" s="8"/>
      <c r="I848" s="8"/>
      <c r="J848" s="8"/>
      <c r="K848" s="8"/>
      <c r="L848" s="45"/>
      <c r="M848" s="45"/>
      <c r="N848" s="45"/>
      <c r="O848" s="6"/>
      <c r="P848" s="6"/>
    </row>
    <row r="849" spans="3:16" x14ac:dyDescent="0.2">
      <c r="C849" s="6"/>
      <c r="F849" s="44"/>
      <c r="H849" s="8"/>
      <c r="I849" s="8"/>
      <c r="J849" s="8"/>
      <c r="K849" s="8"/>
      <c r="L849" s="45"/>
      <c r="M849" s="45"/>
      <c r="N849" s="45"/>
      <c r="O849" s="6"/>
      <c r="P849" s="6"/>
    </row>
    <row r="850" spans="3:16" x14ac:dyDescent="0.2">
      <c r="C850" s="6"/>
      <c r="F850" s="44"/>
      <c r="H850" s="8"/>
      <c r="I850" s="8"/>
      <c r="J850" s="8"/>
      <c r="K850" s="8"/>
      <c r="L850" s="45"/>
      <c r="M850" s="45"/>
      <c r="N850" s="45"/>
      <c r="O850" s="6"/>
      <c r="P850" s="6"/>
    </row>
    <row r="851" spans="3:16" x14ac:dyDescent="0.2">
      <c r="C851" s="6"/>
      <c r="F851" s="44"/>
      <c r="H851" s="8"/>
      <c r="I851" s="8"/>
      <c r="J851" s="8"/>
      <c r="K851" s="8"/>
      <c r="L851" s="45"/>
      <c r="M851" s="45"/>
      <c r="N851" s="45"/>
      <c r="O851" s="6"/>
      <c r="P851" s="6"/>
    </row>
    <row r="852" spans="3:16" x14ac:dyDescent="0.2">
      <c r="C852" s="6"/>
      <c r="F852" s="44"/>
      <c r="H852" s="8"/>
      <c r="I852" s="8"/>
      <c r="J852" s="8"/>
      <c r="K852" s="8"/>
      <c r="L852" s="45"/>
      <c r="M852" s="45"/>
      <c r="N852" s="45"/>
      <c r="O852" s="6"/>
      <c r="P852" s="6"/>
    </row>
    <row r="853" spans="3:16" x14ac:dyDescent="0.2">
      <c r="C853" s="6"/>
      <c r="F853" s="44"/>
      <c r="H853" s="8"/>
      <c r="I853" s="8"/>
      <c r="J853" s="8"/>
      <c r="K853" s="8"/>
      <c r="L853" s="45"/>
      <c r="M853" s="45"/>
      <c r="N853" s="45"/>
      <c r="O853" s="6"/>
      <c r="P853" s="6"/>
    </row>
    <row r="854" spans="3:16" x14ac:dyDescent="0.2">
      <c r="C854" s="6"/>
      <c r="F854" s="44"/>
      <c r="H854" s="8"/>
      <c r="I854" s="8"/>
      <c r="J854" s="8"/>
      <c r="K854" s="8"/>
      <c r="L854" s="45"/>
      <c r="M854" s="45"/>
      <c r="N854" s="45"/>
      <c r="O854" s="6"/>
      <c r="P854" s="6"/>
    </row>
    <row r="855" spans="3:16" x14ac:dyDescent="0.2">
      <c r="C855" s="6"/>
      <c r="F855" s="44"/>
      <c r="H855" s="8"/>
      <c r="I855" s="8"/>
      <c r="J855" s="8"/>
      <c r="K855" s="8"/>
      <c r="L855" s="45"/>
      <c r="M855" s="45"/>
      <c r="N855" s="45"/>
      <c r="O855" s="6"/>
      <c r="P855" s="6"/>
    </row>
    <row r="856" spans="3:16" x14ac:dyDescent="0.2">
      <c r="C856" s="6"/>
      <c r="F856" s="44"/>
      <c r="H856" s="8"/>
      <c r="I856" s="8"/>
      <c r="J856" s="8"/>
      <c r="K856" s="8"/>
      <c r="L856" s="45"/>
      <c r="M856" s="45"/>
      <c r="N856" s="45"/>
      <c r="O856" s="6"/>
      <c r="P856" s="6"/>
    </row>
    <row r="857" spans="3:16" x14ac:dyDescent="0.2">
      <c r="C857" s="6"/>
      <c r="F857" s="44"/>
      <c r="H857" s="8"/>
      <c r="I857" s="8"/>
      <c r="J857" s="8"/>
      <c r="K857" s="8"/>
      <c r="L857" s="45"/>
      <c r="M857" s="45"/>
      <c r="N857" s="45"/>
      <c r="O857" s="6"/>
      <c r="P857" s="6"/>
    </row>
    <row r="858" spans="3:16" x14ac:dyDescent="0.2">
      <c r="C858" s="6"/>
      <c r="F858" s="44"/>
      <c r="H858" s="8"/>
      <c r="I858" s="8"/>
      <c r="J858" s="8"/>
      <c r="K858" s="8"/>
      <c r="L858" s="45"/>
      <c r="M858" s="45"/>
      <c r="N858" s="45"/>
      <c r="O858" s="6"/>
      <c r="P858" s="6"/>
    </row>
    <row r="859" spans="3:16" x14ac:dyDescent="0.2">
      <c r="C859" s="6"/>
      <c r="F859" s="44"/>
      <c r="H859" s="8"/>
      <c r="I859" s="8"/>
      <c r="J859" s="8"/>
      <c r="K859" s="8"/>
      <c r="L859" s="45"/>
      <c r="M859" s="45"/>
      <c r="N859" s="45"/>
      <c r="O859" s="6"/>
      <c r="P859" s="6"/>
    </row>
    <row r="860" spans="3:16" x14ac:dyDescent="0.2">
      <c r="C860" s="6"/>
      <c r="F860" s="44"/>
      <c r="H860" s="8"/>
      <c r="I860" s="8"/>
      <c r="J860" s="8"/>
      <c r="K860" s="8"/>
      <c r="L860" s="45"/>
      <c r="M860" s="45"/>
      <c r="N860" s="45"/>
      <c r="O860" s="6"/>
      <c r="P860" s="6"/>
    </row>
    <row r="861" spans="3:16" x14ac:dyDescent="0.2">
      <c r="C861" s="6"/>
      <c r="F861" s="44"/>
      <c r="H861" s="8"/>
      <c r="I861" s="8"/>
      <c r="J861" s="8"/>
      <c r="K861" s="8"/>
      <c r="L861" s="45"/>
      <c r="M861" s="45"/>
      <c r="N861" s="45"/>
      <c r="O861" s="6"/>
      <c r="P861" s="6"/>
    </row>
    <row r="862" spans="3:16" x14ac:dyDescent="0.2">
      <c r="C862" s="6"/>
      <c r="F862" s="44"/>
      <c r="H862" s="8"/>
      <c r="I862" s="8"/>
      <c r="J862" s="8"/>
      <c r="K862" s="8"/>
      <c r="L862" s="45"/>
      <c r="M862" s="45"/>
      <c r="N862" s="45"/>
      <c r="O862" s="6"/>
      <c r="P862" s="6"/>
    </row>
    <row r="863" spans="3:16" x14ac:dyDescent="0.2">
      <c r="C863" s="6"/>
      <c r="F863" s="44"/>
      <c r="H863" s="8"/>
      <c r="I863" s="8"/>
      <c r="J863" s="8"/>
      <c r="K863" s="8"/>
      <c r="L863" s="45"/>
      <c r="M863" s="45"/>
      <c r="N863" s="45"/>
      <c r="O863" s="6"/>
      <c r="P863" s="6"/>
    </row>
    <row r="864" spans="3:16" x14ac:dyDescent="0.2">
      <c r="C864" s="6"/>
      <c r="F864" s="44"/>
      <c r="H864" s="8"/>
      <c r="I864" s="8"/>
      <c r="J864" s="8"/>
      <c r="K864" s="8"/>
      <c r="L864" s="45"/>
      <c r="M864" s="45"/>
      <c r="N864" s="45"/>
      <c r="O864" s="6"/>
      <c r="P864" s="6"/>
    </row>
    <row r="865" spans="3:16" x14ac:dyDescent="0.2">
      <c r="C865" s="6"/>
      <c r="F865" s="44"/>
      <c r="H865" s="8"/>
      <c r="I865" s="8"/>
      <c r="J865" s="8"/>
      <c r="K865" s="8"/>
      <c r="L865" s="45"/>
      <c r="M865" s="45"/>
      <c r="N865" s="45"/>
      <c r="O865" s="6"/>
      <c r="P865" s="6"/>
    </row>
    <row r="866" spans="3:16" x14ac:dyDescent="0.2">
      <c r="C866" s="6"/>
      <c r="F866" s="44"/>
      <c r="H866" s="8"/>
      <c r="I866" s="8"/>
      <c r="J866" s="8"/>
      <c r="K866" s="8"/>
      <c r="L866" s="45"/>
      <c r="M866" s="45"/>
      <c r="N866" s="45"/>
      <c r="O866" s="6"/>
      <c r="P866" s="6"/>
    </row>
    <row r="867" spans="3:16" x14ac:dyDescent="0.2">
      <c r="C867" s="6"/>
      <c r="F867" s="44"/>
      <c r="H867" s="8"/>
      <c r="I867" s="8"/>
      <c r="J867" s="8"/>
      <c r="K867" s="8"/>
      <c r="L867" s="45"/>
      <c r="M867" s="45"/>
      <c r="N867" s="45"/>
      <c r="O867" s="6"/>
      <c r="P867" s="6"/>
    </row>
    <row r="868" spans="3:16" x14ac:dyDescent="0.2">
      <c r="C868" s="6"/>
      <c r="F868" s="44"/>
      <c r="H868" s="8"/>
      <c r="I868" s="8"/>
      <c r="J868" s="8"/>
      <c r="K868" s="8"/>
      <c r="L868" s="45"/>
      <c r="M868" s="45"/>
      <c r="N868" s="45"/>
      <c r="O868" s="6"/>
      <c r="P868" s="6"/>
    </row>
    <row r="869" spans="3:16" x14ac:dyDescent="0.2">
      <c r="C869" s="6"/>
      <c r="F869" s="44"/>
      <c r="H869" s="8"/>
      <c r="I869" s="8"/>
      <c r="J869" s="8"/>
      <c r="K869" s="8"/>
      <c r="L869" s="45"/>
      <c r="M869" s="45"/>
      <c r="N869" s="45"/>
      <c r="O869" s="6"/>
      <c r="P869" s="6"/>
    </row>
    <row r="870" spans="3:16" x14ac:dyDescent="0.2">
      <c r="C870" s="6"/>
      <c r="F870" s="44"/>
      <c r="H870" s="8"/>
      <c r="I870" s="8"/>
      <c r="J870" s="8"/>
      <c r="K870" s="8"/>
      <c r="L870" s="45"/>
      <c r="M870" s="45"/>
      <c r="N870" s="45"/>
      <c r="O870" s="6"/>
      <c r="P870" s="6"/>
    </row>
    <row r="871" spans="3:16" x14ac:dyDescent="0.2">
      <c r="C871" s="6"/>
      <c r="F871" s="44"/>
      <c r="H871" s="8"/>
      <c r="I871" s="8"/>
      <c r="J871" s="8"/>
      <c r="K871" s="8"/>
      <c r="L871" s="45"/>
      <c r="M871" s="45"/>
      <c r="N871" s="45"/>
      <c r="O871" s="6"/>
      <c r="P871" s="6"/>
    </row>
    <row r="872" spans="3:16" x14ac:dyDescent="0.2">
      <c r="C872" s="6"/>
      <c r="F872" s="44"/>
      <c r="H872" s="8"/>
      <c r="I872" s="8"/>
      <c r="J872" s="8"/>
      <c r="K872" s="8"/>
      <c r="L872" s="45"/>
      <c r="M872" s="45"/>
      <c r="N872" s="45"/>
      <c r="O872" s="6"/>
      <c r="P872" s="6"/>
    </row>
    <row r="873" spans="3:16" x14ac:dyDescent="0.2">
      <c r="C873" s="6"/>
      <c r="F873" s="44"/>
      <c r="H873" s="8"/>
      <c r="I873" s="8"/>
      <c r="J873" s="8"/>
      <c r="K873" s="8"/>
      <c r="L873" s="45"/>
      <c r="M873" s="45"/>
      <c r="N873" s="45"/>
      <c r="O873" s="6"/>
      <c r="P873" s="6"/>
    </row>
    <row r="874" spans="3:16" x14ac:dyDescent="0.2">
      <c r="C874" s="6"/>
      <c r="F874" s="44"/>
      <c r="H874" s="8"/>
      <c r="I874" s="8"/>
      <c r="J874" s="8"/>
      <c r="K874" s="8"/>
      <c r="L874" s="45"/>
      <c r="M874" s="45"/>
      <c r="N874" s="45"/>
      <c r="O874" s="6"/>
      <c r="P874" s="6"/>
    </row>
    <row r="875" spans="3:16" x14ac:dyDescent="0.2">
      <c r="C875" s="6"/>
      <c r="F875" s="44"/>
      <c r="H875" s="8"/>
      <c r="I875" s="8"/>
      <c r="J875" s="8"/>
      <c r="K875" s="8"/>
      <c r="L875" s="45"/>
      <c r="M875" s="45"/>
      <c r="N875" s="45"/>
      <c r="O875" s="6"/>
      <c r="P875" s="6"/>
    </row>
    <row r="876" spans="3:16" x14ac:dyDescent="0.2">
      <c r="C876" s="6"/>
      <c r="F876" s="44"/>
      <c r="H876" s="8"/>
      <c r="I876" s="8"/>
      <c r="J876" s="8"/>
      <c r="K876" s="8"/>
      <c r="L876" s="45"/>
      <c r="M876" s="45"/>
      <c r="N876" s="45"/>
      <c r="O876" s="6"/>
      <c r="P876" s="6"/>
    </row>
    <row r="877" spans="3:16" x14ac:dyDescent="0.2">
      <c r="C877" s="6"/>
      <c r="F877" s="44"/>
      <c r="H877" s="8"/>
      <c r="I877" s="8"/>
      <c r="J877" s="8"/>
      <c r="K877" s="8"/>
      <c r="L877" s="45"/>
      <c r="M877" s="45"/>
      <c r="N877" s="45"/>
      <c r="O877" s="6"/>
      <c r="P877" s="6"/>
    </row>
    <row r="878" spans="3:16" x14ac:dyDescent="0.2">
      <c r="C878" s="6"/>
      <c r="F878" s="44"/>
      <c r="H878" s="8"/>
      <c r="I878" s="8"/>
      <c r="J878" s="8"/>
      <c r="K878" s="8"/>
      <c r="L878" s="45"/>
      <c r="M878" s="45"/>
      <c r="N878" s="45"/>
      <c r="O878" s="6"/>
      <c r="P878" s="6"/>
    </row>
    <row r="879" spans="3:16" x14ac:dyDescent="0.2">
      <c r="C879" s="6"/>
      <c r="F879" s="44"/>
      <c r="H879" s="8"/>
      <c r="I879" s="8"/>
      <c r="J879" s="8"/>
      <c r="K879" s="8"/>
      <c r="L879" s="45"/>
      <c r="M879" s="45"/>
      <c r="N879" s="45"/>
      <c r="O879" s="6"/>
      <c r="P879" s="6"/>
    </row>
    <row r="880" spans="3:16" x14ac:dyDescent="0.2">
      <c r="C880" s="6"/>
      <c r="F880" s="44"/>
      <c r="H880" s="8"/>
      <c r="I880" s="8"/>
      <c r="J880" s="8"/>
      <c r="K880" s="8"/>
      <c r="L880" s="45"/>
      <c r="M880" s="45"/>
      <c r="N880" s="45"/>
      <c r="O880" s="6"/>
      <c r="P880" s="6"/>
    </row>
    <row r="881" spans="3:16" x14ac:dyDescent="0.2">
      <c r="C881" s="6"/>
      <c r="F881" s="44"/>
      <c r="H881" s="8"/>
      <c r="I881" s="8"/>
      <c r="J881" s="8"/>
      <c r="K881" s="8"/>
      <c r="L881" s="45"/>
      <c r="M881" s="45"/>
      <c r="N881" s="45"/>
      <c r="O881" s="6"/>
      <c r="P881" s="6"/>
    </row>
    <row r="882" spans="3:16" x14ac:dyDescent="0.2">
      <c r="C882" s="6"/>
      <c r="F882" s="44"/>
      <c r="H882" s="8"/>
      <c r="I882" s="8"/>
      <c r="J882" s="8"/>
      <c r="K882" s="8"/>
      <c r="L882" s="45"/>
      <c r="M882" s="45"/>
      <c r="N882" s="45"/>
      <c r="O882" s="6"/>
      <c r="P882" s="6"/>
    </row>
    <row r="883" spans="3:16" x14ac:dyDescent="0.2">
      <c r="C883" s="6"/>
      <c r="F883" s="44"/>
      <c r="H883" s="8"/>
      <c r="I883" s="8"/>
      <c r="J883" s="8"/>
      <c r="K883" s="8"/>
      <c r="L883" s="45"/>
      <c r="M883" s="45"/>
      <c r="N883" s="45"/>
      <c r="O883" s="6"/>
      <c r="P883" s="6"/>
    </row>
    <row r="884" spans="3:16" x14ac:dyDescent="0.2">
      <c r="C884" s="6"/>
      <c r="F884" s="44"/>
      <c r="H884" s="8"/>
      <c r="I884" s="8"/>
      <c r="J884" s="8"/>
      <c r="K884" s="8"/>
      <c r="L884" s="45"/>
      <c r="M884" s="45"/>
      <c r="N884" s="45"/>
      <c r="O884" s="6"/>
      <c r="P884" s="6"/>
    </row>
    <row r="885" spans="3:16" x14ac:dyDescent="0.2">
      <c r="C885" s="6"/>
      <c r="F885" s="44"/>
      <c r="H885" s="8"/>
      <c r="I885" s="8"/>
      <c r="J885" s="8"/>
      <c r="K885" s="8"/>
      <c r="L885" s="45"/>
      <c r="M885" s="45"/>
      <c r="N885" s="45"/>
      <c r="O885" s="6"/>
      <c r="P885" s="6"/>
    </row>
    <row r="886" spans="3:16" x14ac:dyDescent="0.2">
      <c r="C886" s="6"/>
      <c r="F886" s="44"/>
      <c r="H886" s="8"/>
      <c r="I886" s="8"/>
      <c r="J886" s="8"/>
      <c r="K886" s="8"/>
      <c r="L886" s="45"/>
      <c r="M886" s="45"/>
      <c r="N886" s="45"/>
      <c r="O886" s="6"/>
      <c r="P886" s="6"/>
    </row>
    <row r="887" spans="3:16" x14ac:dyDescent="0.2">
      <c r="C887" s="6"/>
      <c r="F887" s="44"/>
      <c r="H887" s="8"/>
      <c r="I887" s="8"/>
      <c r="J887" s="8"/>
      <c r="K887" s="8"/>
      <c r="L887" s="45"/>
      <c r="M887" s="45"/>
      <c r="N887" s="45"/>
      <c r="O887" s="6"/>
      <c r="P887" s="6"/>
    </row>
    <row r="888" spans="3:16" x14ac:dyDescent="0.2">
      <c r="C888" s="6"/>
      <c r="F888" s="44"/>
      <c r="H888" s="8"/>
      <c r="I888" s="8"/>
      <c r="J888" s="8"/>
      <c r="K888" s="8"/>
      <c r="L888" s="45"/>
      <c r="M888" s="45"/>
      <c r="N888" s="45"/>
      <c r="O888" s="6"/>
      <c r="P888" s="6"/>
    </row>
    <row r="889" spans="3:16" x14ac:dyDescent="0.2">
      <c r="C889" s="6"/>
      <c r="F889" s="44"/>
      <c r="H889" s="8"/>
      <c r="I889" s="8"/>
      <c r="J889" s="8"/>
      <c r="K889" s="8"/>
      <c r="L889" s="45"/>
      <c r="M889" s="45"/>
      <c r="N889" s="45"/>
      <c r="O889" s="6"/>
      <c r="P889" s="6"/>
    </row>
    <row r="890" spans="3:16" x14ac:dyDescent="0.2">
      <c r="C890" s="6"/>
      <c r="F890" s="44"/>
      <c r="H890" s="8"/>
      <c r="I890" s="8"/>
      <c r="J890" s="8"/>
      <c r="K890" s="8"/>
      <c r="L890" s="45"/>
      <c r="M890" s="45"/>
      <c r="N890" s="45"/>
      <c r="O890" s="6"/>
      <c r="P890" s="6"/>
    </row>
    <row r="891" spans="3:16" x14ac:dyDescent="0.2">
      <c r="C891" s="6"/>
      <c r="F891" s="44"/>
      <c r="H891" s="8"/>
      <c r="I891" s="8"/>
      <c r="J891" s="8"/>
      <c r="K891" s="8"/>
      <c r="L891" s="45"/>
      <c r="M891" s="45"/>
      <c r="N891" s="45"/>
      <c r="O891" s="6"/>
      <c r="P891" s="6"/>
    </row>
    <row r="892" spans="3:16" x14ac:dyDescent="0.2">
      <c r="C892" s="6"/>
      <c r="F892" s="44"/>
      <c r="H892" s="8"/>
      <c r="I892" s="8"/>
      <c r="J892" s="8"/>
      <c r="K892" s="8"/>
      <c r="L892" s="45"/>
      <c r="M892" s="45"/>
      <c r="N892" s="45"/>
      <c r="O892" s="6"/>
      <c r="P892" s="6"/>
    </row>
    <row r="893" spans="3:16" x14ac:dyDescent="0.2">
      <c r="C893" s="6"/>
      <c r="F893" s="44"/>
      <c r="H893" s="8"/>
      <c r="I893" s="8"/>
      <c r="J893" s="8"/>
      <c r="K893" s="8"/>
      <c r="L893" s="45"/>
      <c r="M893" s="45"/>
      <c r="N893" s="45"/>
      <c r="O893" s="6"/>
      <c r="P893" s="6"/>
    </row>
    <row r="894" spans="3:16" x14ac:dyDescent="0.2">
      <c r="C894" s="6"/>
      <c r="F894" s="44"/>
      <c r="H894" s="8"/>
      <c r="I894" s="8"/>
      <c r="J894" s="8"/>
      <c r="K894" s="8"/>
      <c r="L894" s="45"/>
      <c r="M894" s="45"/>
      <c r="N894" s="45"/>
      <c r="O894" s="6"/>
      <c r="P894" s="6"/>
    </row>
    <row r="895" spans="3:16" x14ac:dyDescent="0.2">
      <c r="C895" s="6"/>
      <c r="F895" s="44"/>
      <c r="H895" s="8"/>
      <c r="I895" s="8"/>
      <c r="J895" s="8"/>
      <c r="K895" s="8"/>
      <c r="L895" s="45"/>
      <c r="M895" s="45"/>
      <c r="N895" s="45"/>
      <c r="O895" s="6"/>
      <c r="P895" s="6"/>
    </row>
    <row r="896" spans="3:16" x14ac:dyDescent="0.2">
      <c r="C896" s="6"/>
      <c r="F896" s="44"/>
      <c r="H896" s="8"/>
      <c r="I896" s="8"/>
      <c r="J896" s="8"/>
      <c r="K896" s="8"/>
      <c r="L896" s="45"/>
      <c r="M896" s="45"/>
      <c r="N896" s="45"/>
      <c r="O896" s="6"/>
      <c r="P896" s="6"/>
    </row>
    <row r="897" spans="3:16" x14ac:dyDescent="0.2">
      <c r="C897" s="6"/>
      <c r="F897" s="44"/>
      <c r="H897" s="8"/>
      <c r="I897" s="8"/>
      <c r="J897" s="8"/>
      <c r="K897" s="8"/>
      <c r="L897" s="45"/>
      <c r="M897" s="45"/>
      <c r="N897" s="45"/>
      <c r="O897" s="6"/>
      <c r="P897" s="6"/>
    </row>
    <row r="898" spans="3:16" x14ac:dyDescent="0.2">
      <c r="C898" s="6"/>
      <c r="F898" s="44"/>
      <c r="H898" s="8"/>
      <c r="I898" s="8"/>
      <c r="J898" s="8"/>
      <c r="K898" s="8"/>
      <c r="L898" s="45"/>
      <c r="M898" s="45"/>
      <c r="N898" s="45"/>
      <c r="O898" s="6"/>
      <c r="P898" s="6"/>
    </row>
    <row r="899" spans="3:16" x14ac:dyDescent="0.2">
      <c r="C899" s="6"/>
      <c r="F899" s="44"/>
      <c r="H899" s="8"/>
      <c r="I899" s="8"/>
      <c r="J899" s="8"/>
      <c r="K899" s="8"/>
      <c r="L899" s="45"/>
      <c r="M899" s="45"/>
      <c r="N899" s="45"/>
      <c r="O899" s="6"/>
      <c r="P899" s="6"/>
    </row>
    <row r="900" spans="3:16" x14ac:dyDescent="0.2">
      <c r="C900" s="6"/>
      <c r="F900" s="44"/>
      <c r="H900" s="8"/>
      <c r="I900" s="8"/>
      <c r="J900" s="8"/>
      <c r="K900" s="8"/>
      <c r="L900" s="45"/>
      <c r="M900" s="45"/>
      <c r="N900" s="45"/>
      <c r="O900" s="6"/>
      <c r="P900" s="6"/>
    </row>
    <row r="901" spans="3:16" x14ac:dyDescent="0.2">
      <c r="C901" s="6"/>
      <c r="F901" s="44"/>
      <c r="H901" s="8"/>
      <c r="I901" s="8"/>
      <c r="J901" s="8"/>
      <c r="K901" s="8"/>
      <c r="L901" s="45"/>
      <c r="M901" s="45"/>
      <c r="N901" s="45"/>
      <c r="O901" s="6"/>
      <c r="P901" s="6"/>
    </row>
    <row r="902" spans="3:16" x14ac:dyDescent="0.2">
      <c r="C902" s="6"/>
      <c r="F902" s="44"/>
      <c r="H902" s="8"/>
      <c r="I902" s="8"/>
      <c r="J902" s="8"/>
      <c r="K902" s="8"/>
      <c r="L902" s="45"/>
      <c r="M902" s="45"/>
      <c r="N902" s="45"/>
      <c r="O902" s="6"/>
      <c r="P902" s="6"/>
    </row>
    <row r="903" spans="3:16" x14ac:dyDescent="0.2">
      <c r="C903" s="6"/>
      <c r="F903" s="44"/>
      <c r="H903" s="8"/>
      <c r="I903" s="8"/>
      <c r="J903" s="8"/>
      <c r="K903" s="8"/>
      <c r="L903" s="45"/>
      <c r="M903" s="45"/>
      <c r="N903" s="45"/>
      <c r="O903" s="6"/>
      <c r="P903" s="6"/>
    </row>
    <row r="904" spans="3:16" x14ac:dyDescent="0.2">
      <c r="C904" s="6"/>
      <c r="F904" s="44"/>
      <c r="H904" s="8"/>
      <c r="I904" s="8"/>
      <c r="J904" s="8"/>
      <c r="K904" s="8"/>
      <c r="L904" s="45"/>
      <c r="M904" s="45"/>
      <c r="N904" s="45"/>
      <c r="O904" s="6"/>
      <c r="P904" s="6"/>
    </row>
    <row r="905" spans="3:16" x14ac:dyDescent="0.2">
      <c r="C905" s="6"/>
      <c r="F905" s="44"/>
      <c r="H905" s="8"/>
      <c r="I905" s="8"/>
      <c r="J905" s="8"/>
      <c r="K905" s="8"/>
      <c r="L905" s="45"/>
      <c r="M905" s="45"/>
      <c r="N905" s="45"/>
      <c r="O905" s="6"/>
      <c r="P905" s="6"/>
    </row>
    <row r="906" spans="3:16" x14ac:dyDescent="0.2">
      <c r="C906" s="6"/>
      <c r="F906" s="44"/>
      <c r="H906" s="8"/>
      <c r="I906" s="8"/>
      <c r="J906" s="8"/>
      <c r="K906" s="8"/>
      <c r="L906" s="45"/>
      <c r="M906" s="45"/>
      <c r="N906" s="45"/>
      <c r="O906" s="6"/>
      <c r="P906" s="6"/>
    </row>
    <row r="907" spans="3:16" x14ac:dyDescent="0.2">
      <c r="C907" s="6"/>
      <c r="F907" s="44"/>
      <c r="H907" s="8"/>
      <c r="I907" s="8"/>
      <c r="J907" s="8"/>
      <c r="K907" s="8"/>
      <c r="L907" s="45"/>
      <c r="M907" s="45"/>
      <c r="N907" s="45"/>
      <c r="O907" s="6"/>
      <c r="P907" s="6"/>
    </row>
    <row r="908" spans="3:16" x14ac:dyDescent="0.2">
      <c r="C908" s="6"/>
      <c r="F908" s="44"/>
      <c r="H908" s="8"/>
      <c r="I908" s="8"/>
      <c r="J908" s="8"/>
      <c r="K908" s="8"/>
      <c r="L908" s="45"/>
      <c r="M908" s="45"/>
      <c r="N908" s="45"/>
      <c r="O908" s="6"/>
      <c r="P908" s="6"/>
    </row>
    <row r="909" spans="3:16" x14ac:dyDescent="0.2">
      <c r="C909" s="6"/>
      <c r="F909" s="44"/>
      <c r="H909" s="8"/>
      <c r="I909" s="8"/>
      <c r="J909" s="8"/>
      <c r="K909" s="8"/>
      <c r="L909" s="45"/>
      <c r="M909" s="45"/>
      <c r="N909" s="45"/>
      <c r="O909" s="6"/>
      <c r="P909" s="6"/>
    </row>
    <row r="910" spans="3:16" x14ac:dyDescent="0.2">
      <c r="C910" s="6"/>
      <c r="F910" s="44"/>
      <c r="H910" s="8"/>
      <c r="I910" s="8"/>
      <c r="J910" s="8"/>
      <c r="K910" s="8"/>
      <c r="L910" s="45"/>
      <c r="M910" s="45"/>
      <c r="N910" s="45"/>
      <c r="O910" s="6"/>
      <c r="P910" s="6"/>
    </row>
    <row r="911" spans="3:16" x14ac:dyDescent="0.2">
      <c r="C911" s="6"/>
      <c r="F911" s="44"/>
      <c r="H911" s="8"/>
      <c r="I911" s="8"/>
      <c r="J911" s="8"/>
      <c r="K911" s="8"/>
      <c r="L911" s="45"/>
      <c r="M911" s="45"/>
      <c r="N911" s="45"/>
      <c r="O911" s="6"/>
      <c r="P911" s="6"/>
    </row>
    <row r="912" spans="3:16" x14ac:dyDescent="0.2">
      <c r="C912" s="6"/>
      <c r="F912" s="44"/>
      <c r="H912" s="8"/>
      <c r="I912" s="8"/>
      <c r="J912" s="8"/>
      <c r="K912" s="8"/>
      <c r="L912" s="45"/>
      <c r="M912" s="45"/>
      <c r="N912" s="45"/>
      <c r="O912" s="6"/>
      <c r="P912" s="6"/>
    </row>
    <row r="913" spans="3:16" x14ac:dyDescent="0.2">
      <c r="C913" s="6"/>
      <c r="F913" s="44"/>
      <c r="H913" s="8"/>
      <c r="I913" s="8"/>
      <c r="J913" s="8"/>
      <c r="K913" s="8"/>
      <c r="L913" s="45"/>
      <c r="M913" s="45"/>
      <c r="N913" s="45"/>
      <c r="O913" s="6"/>
      <c r="P913" s="6"/>
    </row>
    <row r="914" spans="3:16" x14ac:dyDescent="0.2">
      <c r="C914" s="6"/>
      <c r="F914" s="44"/>
      <c r="H914" s="8"/>
      <c r="I914" s="8"/>
      <c r="J914" s="8"/>
      <c r="K914" s="8"/>
      <c r="L914" s="45"/>
      <c r="M914" s="45"/>
      <c r="N914" s="45"/>
      <c r="O914" s="6"/>
      <c r="P914" s="6"/>
    </row>
    <row r="915" spans="3:16" x14ac:dyDescent="0.2">
      <c r="C915" s="6"/>
      <c r="F915" s="44"/>
      <c r="H915" s="8"/>
      <c r="I915" s="8"/>
      <c r="J915" s="8"/>
      <c r="K915" s="8"/>
      <c r="L915" s="45"/>
      <c r="M915" s="45"/>
      <c r="N915" s="45"/>
      <c r="O915" s="6"/>
      <c r="P915" s="6"/>
    </row>
    <row r="916" spans="3:16" x14ac:dyDescent="0.2">
      <c r="C916" s="6"/>
      <c r="F916" s="44"/>
      <c r="H916" s="8"/>
      <c r="I916" s="8"/>
      <c r="J916" s="8"/>
      <c r="K916" s="8"/>
      <c r="L916" s="45"/>
      <c r="M916" s="45"/>
      <c r="N916" s="45"/>
      <c r="O916" s="6"/>
      <c r="P916" s="6"/>
    </row>
    <row r="917" spans="3:16" x14ac:dyDescent="0.2">
      <c r="C917" s="6"/>
      <c r="F917" s="44"/>
      <c r="H917" s="8"/>
      <c r="I917" s="8"/>
      <c r="J917" s="8"/>
      <c r="K917" s="8"/>
      <c r="L917" s="45"/>
      <c r="M917" s="45"/>
      <c r="N917" s="45"/>
      <c r="O917" s="6"/>
      <c r="P917" s="6"/>
    </row>
    <row r="918" spans="3:16" x14ac:dyDescent="0.2">
      <c r="C918" s="6"/>
      <c r="F918" s="44"/>
      <c r="H918" s="8"/>
      <c r="I918" s="8"/>
      <c r="J918" s="8"/>
      <c r="K918" s="8"/>
      <c r="L918" s="45"/>
      <c r="M918" s="45"/>
      <c r="N918" s="45"/>
      <c r="O918" s="6"/>
      <c r="P918" s="6"/>
    </row>
    <row r="919" spans="3:16" x14ac:dyDescent="0.2">
      <c r="C919" s="6"/>
      <c r="F919" s="44"/>
      <c r="H919" s="8"/>
      <c r="I919" s="8"/>
      <c r="J919" s="8"/>
      <c r="K919" s="8"/>
      <c r="L919" s="45"/>
      <c r="M919" s="45"/>
      <c r="N919" s="45"/>
      <c r="O919" s="6"/>
      <c r="P919" s="6"/>
    </row>
    <row r="920" spans="3:16" x14ac:dyDescent="0.2">
      <c r="C920" s="6"/>
      <c r="F920" s="44"/>
      <c r="H920" s="8"/>
      <c r="I920" s="8"/>
      <c r="J920" s="8"/>
      <c r="K920" s="8"/>
      <c r="L920" s="45"/>
      <c r="M920" s="45"/>
      <c r="N920" s="45"/>
      <c r="O920" s="6"/>
      <c r="P920" s="6"/>
    </row>
    <row r="921" spans="3:16" x14ac:dyDescent="0.2">
      <c r="C921" s="6"/>
      <c r="F921" s="44"/>
      <c r="H921" s="8"/>
      <c r="I921" s="8"/>
      <c r="J921" s="8"/>
      <c r="K921" s="8"/>
      <c r="L921" s="45"/>
      <c r="M921" s="45"/>
      <c r="N921" s="45"/>
      <c r="O921" s="6"/>
      <c r="P921" s="6"/>
    </row>
    <row r="922" spans="3:16" x14ac:dyDescent="0.2">
      <c r="C922" s="6"/>
      <c r="F922" s="44"/>
      <c r="H922" s="8"/>
      <c r="I922" s="8"/>
      <c r="J922" s="8"/>
      <c r="K922" s="8"/>
      <c r="L922" s="45"/>
      <c r="M922" s="45"/>
      <c r="N922" s="45"/>
      <c r="O922" s="6"/>
      <c r="P922" s="6"/>
    </row>
    <row r="923" spans="3:16" x14ac:dyDescent="0.2">
      <c r="C923" s="6"/>
      <c r="F923" s="44"/>
      <c r="H923" s="8"/>
      <c r="I923" s="8"/>
      <c r="J923" s="8"/>
      <c r="K923" s="8"/>
      <c r="L923" s="45"/>
      <c r="M923" s="45"/>
      <c r="N923" s="45"/>
      <c r="O923" s="6"/>
      <c r="P923" s="6"/>
    </row>
    <row r="924" spans="3:16" x14ac:dyDescent="0.2">
      <c r="C924" s="6"/>
      <c r="F924" s="44"/>
      <c r="H924" s="8"/>
      <c r="I924" s="8"/>
      <c r="J924" s="8"/>
      <c r="K924" s="8"/>
      <c r="L924" s="45"/>
      <c r="M924" s="45"/>
      <c r="N924" s="45"/>
      <c r="O924" s="6"/>
      <c r="P924" s="6"/>
    </row>
    <row r="925" spans="3:16" x14ac:dyDescent="0.2">
      <c r="C925" s="6"/>
      <c r="F925" s="44"/>
      <c r="H925" s="8"/>
      <c r="I925" s="8"/>
      <c r="J925" s="8"/>
      <c r="K925" s="8"/>
      <c r="L925" s="45"/>
      <c r="M925" s="45"/>
      <c r="N925" s="45"/>
      <c r="O925" s="6"/>
      <c r="P925" s="6"/>
    </row>
    <row r="926" spans="3:16" x14ac:dyDescent="0.2">
      <c r="C926" s="6"/>
      <c r="F926" s="44"/>
      <c r="H926" s="8"/>
      <c r="I926" s="8"/>
      <c r="J926" s="8"/>
      <c r="K926" s="8"/>
      <c r="L926" s="45"/>
      <c r="M926" s="45"/>
      <c r="N926" s="45"/>
      <c r="O926" s="6"/>
      <c r="P926" s="6"/>
    </row>
    <row r="927" spans="3:16" x14ac:dyDescent="0.2">
      <c r="C927" s="6"/>
      <c r="F927" s="44"/>
      <c r="H927" s="8"/>
      <c r="I927" s="8"/>
      <c r="J927" s="8"/>
      <c r="K927" s="8"/>
      <c r="L927" s="45"/>
      <c r="M927" s="45"/>
      <c r="N927" s="45"/>
      <c r="O927" s="6"/>
      <c r="P927" s="6"/>
    </row>
    <row r="928" spans="3:16" x14ac:dyDescent="0.2">
      <c r="C928" s="6"/>
      <c r="F928" s="44"/>
      <c r="H928" s="8"/>
      <c r="I928" s="8"/>
      <c r="J928" s="8"/>
      <c r="K928" s="8"/>
      <c r="L928" s="45"/>
      <c r="M928" s="45"/>
      <c r="N928" s="45"/>
      <c r="O928" s="6"/>
      <c r="P928" s="6"/>
    </row>
    <row r="929" spans="3:16" x14ac:dyDescent="0.2">
      <c r="C929" s="6"/>
      <c r="F929" s="44"/>
      <c r="H929" s="8"/>
      <c r="I929" s="8"/>
      <c r="J929" s="8"/>
      <c r="K929" s="8"/>
      <c r="L929" s="45"/>
      <c r="M929" s="45"/>
      <c r="N929" s="45"/>
      <c r="O929" s="6"/>
      <c r="P929" s="6"/>
    </row>
    <row r="930" spans="3:16" x14ac:dyDescent="0.2">
      <c r="C930" s="6"/>
      <c r="F930" s="44"/>
      <c r="H930" s="8"/>
      <c r="I930" s="8"/>
      <c r="J930" s="8"/>
      <c r="K930" s="8"/>
      <c r="L930" s="45"/>
      <c r="M930" s="45"/>
      <c r="N930" s="45"/>
      <c r="O930" s="6"/>
      <c r="P930" s="6"/>
    </row>
    <row r="931" spans="3:16" x14ac:dyDescent="0.2">
      <c r="C931" s="6"/>
      <c r="F931" s="44"/>
      <c r="H931" s="8"/>
      <c r="I931" s="8"/>
      <c r="J931" s="8"/>
      <c r="K931" s="8"/>
      <c r="L931" s="45"/>
      <c r="M931" s="45"/>
      <c r="N931" s="45"/>
      <c r="O931" s="6"/>
      <c r="P931" s="6"/>
    </row>
    <row r="932" spans="3:16" x14ac:dyDescent="0.2">
      <c r="C932" s="6"/>
      <c r="F932" s="44"/>
      <c r="H932" s="8"/>
      <c r="I932" s="8"/>
      <c r="J932" s="8"/>
      <c r="K932" s="8"/>
      <c r="L932" s="45"/>
      <c r="M932" s="45"/>
      <c r="N932" s="45"/>
      <c r="O932" s="6"/>
      <c r="P932" s="6"/>
    </row>
    <row r="933" spans="3:16" x14ac:dyDescent="0.2">
      <c r="C933" s="6"/>
      <c r="F933" s="44"/>
      <c r="H933" s="8"/>
      <c r="I933" s="8"/>
      <c r="J933" s="8"/>
      <c r="K933" s="8"/>
      <c r="L933" s="45"/>
      <c r="M933" s="45"/>
      <c r="N933" s="45"/>
      <c r="O933" s="6"/>
      <c r="P933" s="6"/>
    </row>
    <row r="934" spans="3:16" x14ac:dyDescent="0.2">
      <c r="C934" s="6"/>
      <c r="F934" s="44"/>
      <c r="H934" s="8"/>
      <c r="I934" s="8"/>
      <c r="J934" s="8"/>
      <c r="K934" s="8"/>
      <c r="L934" s="45"/>
      <c r="M934" s="45"/>
      <c r="N934" s="45"/>
      <c r="O934" s="6"/>
      <c r="P934" s="6"/>
    </row>
    <row r="935" spans="3:16" x14ac:dyDescent="0.2">
      <c r="C935" s="6"/>
      <c r="F935" s="44"/>
      <c r="H935" s="8"/>
      <c r="I935" s="8"/>
      <c r="J935" s="8"/>
      <c r="K935" s="8"/>
      <c r="L935" s="45"/>
      <c r="M935" s="45"/>
      <c r="N935" s="45"/>
      <c r="O935" s="6"/>
      <c r="P935" s="6"/>
    </row>
    <row r="936" spans="3:16" x14ac:dyDescent="0.2">
      <c r="C936" s="6"/>
      <c r="F936" s="44"/>
      <c r="H936" s="8"/>
      <c r="I936" s="8"/>
      <c r="J936" s="8"/>
      <c r="K936" s="8"/>
      <c r="L936" s="45"/>
      <c r="M936" s="45"/>
      <c r="N936" s="45"/>
      <c r="O936" s="6"/>
      <c r="P936" s="6"/>
    </row>
    <row r="937" spans="3:16" x14ac:dyDescent="0.2">
      <c r="C937" s="6"/>
      <c r="F937" s="44"/>
      <c r="H937" s="8"/>
      <c r="I937" s="8"/>
      <c r="J937" s="8"/>
      <c r="K937" s="8"/>
      <c r="L937" s="45"/>
      <c r="M937" s="45"/>
      <c r="N937" s="45"/>
      <c r="O937" s="6"/>
      <c r="P937" s="6"/>
    </row>
    <row r="938" spans="3:16" x14ac:dyDescent="0.2">
      <c r="C938" s="6"/>
      <c r="F938" s="44"/>
      <c r="H938" s="8"/>
      <c r="I938" s="8"/>
      <c r="J938" s="8"/>
      <c r="K938" s="8"/>
      <c r="L938" s="45"/>
      <c r="M938" s="45"/>
      <c r="N938" s="45"/>
      <c r="O938" s="6"/>
      <c r="P938" s="6"/>
    </row>
    <row r="939" spans="3:16" x14ac:dyDescent="0.2">
      <c r="C939" s="6"/>
      <c r="F939" s="44"/>
      <c r="H939" s="8"/>
      <c r="I939" s="8"/>
      <c r="J939" s="8"/>
      <c r="K939" s="8"/>
      <c r="L939" s="45"/>
      <c r="M939" s="45"/>
      <c r="N939" s="45"/>
      <c r="O939" s="6"/>
      <c r="P939" s="6"/>
    </row>
    <row r="940" spans="3:16" x14ac:dyDescent="0.2">
      <c r="C940" s="6"/>
      <c r="F940" s="44"/>
      <c r="H940" s="8"/>
      <c r="I940" s="8"/>
      <c r="J940" s="8"/>
      <c r="K940" s="8"/>
      <c r="L940" s="45"/>
      <c r="M940" s="45"/>
      <c r="N940" s="45"/>
      <c r="O940" s="6"/>
      <c r="P940" s="6"/>
    </row>
    <row r="941" spans="3:16" x14ac:dyDescent="0.2">
      <c r="C941" s="6"/>
      <c r="F941" s="44"/>
      <c r="H941" s="8"/>
      <c r="I941" s="8"/>
      <c r="J941" s="8"/>
      <c r="K941" s="8"/>
      <c r="L941" s="45"/>
      <c r="M941" s="45"/>
      <c r="N941" s="45"/>
      <c r="O941" s="6"/>
      <c r="P941" s="6"/>
    </row>
    <row r="942" spans="3:16" x14ac:dyDescent="0.2">
      <c r="C942" s="6"/>
      <c r="F942" s="44"/>
      <c r="H942" s="8"/>
      <c r="I942" s="8"/>
      <c r="J942" s="8"/>
      <c r="K942" s="8"/>
      <c r="L942" s="45"/>
      <c r="M942" s="45"/>
      <c r="N942" s="45"/>
      <c r="O942" s="6"/>
      <c r="P942" s="6"/>
    </row>
    <row r="943" spans="3:16" x14ac:dyDescent="0.2">
      <c r="C943" s="6"/>
      <c r="F943" s="44"/>
      <c r="H943" s="8"/>
      <c r="I943" s="8"/>
      <c r="J943" s="8"/>
      <c r="K943" s="8"/>
      <c r="L943" s="45"/>
      <c r="M943" s="45"/>
      <c r="N943" s="45"/>
      <c r="O943" s="6"/>
      <c r="P943" s="6"/>
    </row>
    <row r="944" spans="3:16" x14ac:dyDescent="0.2">
      <c r="C944" s="6"/>
      <c r="F944" s="44"/>
      <c r="H944" s="8"/>
      <c r="I944" s="8"/>
      <c r="J944" s="8"/>
      <c r="K944" s="8"/>
      <c r="L944" s="45"/>
      <c r="M944" s="45"/>
      <c r="N944" s="45"/>
      <c r="O944" s="6"/>
      <c r="P944" s="6"/>
    </row>
    <row r="945" spans="3:16" x14ac:dyDescent="0.2">
      <c r="C945" s="6"/>
      <c r="F945" s="44"/>
      <c r="H945" s="8"/>
      <c r="I945" s="8"/>
      <c r="J945" s="8"/>
      <c r="K945" s="8"/>
      <c r="L945" s="45"/>
      <c r="M945" s="45"/>
      <c r="N945" s="45"/>
      <c r="O945" s="6"/>
      <c r="P945" s="6"/>
    </row>
    <row r="946" spans="3:16" x14ac:dyDescent="0.2">
      <c r="C946" s="6"/>
      <c r="F946" s="44"/>
      <c r="H946" s="8"/>
      <c r="I946" s="8"/>
      <c r="J946" s="8"/>
      <c r="K946" s="8"/>
      <c r="L946" s="45"/>
      <c r="M946" s="45"/>
      <c r="N946" s="45"/>
      <c r="O946" s="6"/>
      <c r="P946" s="6"/>
    </row>
    <row r="947" spans="3:16" x14ac:dyDescent="0.2">
      <c r="C947" s="6"/>
      <c r="F947" s="44"/>
      <c r="H947" s="8"/>
      <c r="I947" s="8"/>
      <c r="J947" s="8"/>
      <c r="K947" s="8"/>
      <c r="L947" s="45"/>
      <c r="M947" s="45"/>
      <c r="N947" s="45"/>
      <c r="O947" s="6"/>
      <c r="P947" s="6"/>
    </row>
    <row r="948" spans="3:16" x14ac:dyDescent="0.2">
      <c r="C948" s="6"/>
      <c r="F948" s="44"/>
      <c r="H948" s="8"/>
      <c r="I948" s="8"/>
      <c r="J948" s="8"/>
      <c r="K948" s="8"/>
      <c r="L948" s="45"/>
      <c r="M948" s="45"/>
      <c r="N948" s="45"/>
      <c r="O948" s="6"/>
      <c r="P948" s="6"/>
    </row>
    <row r="949" spans="3:16" x14ac:dyDescent="0.2">
      <c r="C949" s="6"/>
      <c r="F949" s="44"/>
      <c r="H949" s="8"/>
      <c r="I949" s="8"/>
      <c r="J949" s="8"/>
      <c r="K949" s="8"/>
      <c r="L949" s="45"/>
      <c r="M949" s="45"/>
      <c r="N949" s="45"/>
      <c r="O949" s="6"/>
      <c r="P949" s="6"/>
    </row>
    <row r="950" spans="3:16" x14ac:dyDescent="0.2">
      <c r="C950" s="6"/>
      <c r="F950" s="44"/>
      <c r="H950" s="8"/>
      <c r="I950" s="8"/>
      <c r="J950" s="8"/>
      <c r="K950" s="8"/>
      <c r="L950" s="45"/>
      <c r="M950" s="45"/>
      <c r="N950" s="45"/>
      <c r="O950" s="6"/>
      <c r="P950" s="6"/>
    </row>
    <row r="951" spans="3:16" x14ac:dyDescent="0.2">
      <c r="C951" s="6"/>
      <c r="F951" s="44"/>
      <c r="H951" s="8"/>
      <c r="I951" s="8"/>
      <c r="J951" s="8"/>
      <c r="K951" s="8"/>
      <c r="L951" s="45"/>
      <c r="M951" s="45"/>
      <c r="N951" s="45"/>
      <c r="O951" s="6"/>
      <c r="P951" s="6"/>
    </row>
    <row r="952" spans="3:16" x14ac:dyDescent="0.2">
      <c r="C952" s="6"/>
      <c r="F952" s="44"/>
      <c r="H952" s="8"/>
      <c r="I952" s="8"/>
      <c r="J952" s="8"/>
      <c r="K952" s="8"/>
      <c r="L952" s="45"/>
      <c r="M952" s="45"/>
      <c r="N952" s="45"/>
      <c r="O952" s="6"/>
      <c r="P952" s="6"/>
    </row>
    <row r="953" spans="3:16" x14ac:dyDescent="0.2">
      <c r="C953" s="6"/>
      <c r="F953" s="44"/>
      <c r="H953" s="8"/>
      <c r="I953" s="8"/>
      <c r="J953" s="8"/>
      <c r="K953" s="8"/>
      <c r="L953" s="45"/>
      <c r="M953" s="45"/>
      <c r="N953" s="45"/>
      <c r="O953" s="6"/>
      <c r="P953" s="6"/>
    </row>
    <row r="954" spans="3:16" x14ac:dyDescent="0.2">
      <c r="C954" s="6"/>
      <c r="F954" s="44"/>
      <c r="H954" s="8"/>
      <c r="I954" s="8"/>
      <c r="J954" s="8"/>
      <c r="K954" s="8"/>
      <c r="L954" s="45"/>
      <c r="M954" s="45"/>
      <c r="N954" s="45"/>
      <c r="O954" s="6"/>
      <c r="P954" s="6"/>
    </row>
    <row r="955" spans="3:16" x14ac:dyDescent="0.2">
      <c r="C955" s="6"/>
      <c r="F955" s="44"/>
      <c r="H955" s="8"/>
      <c r="I955" s="8"/>
      <c r="J955" s="8"/>
      <c r="K955" s="8"/>
      <c r="L955" s="45"/>
      <c r="M955" s="45"/>
      <c r="N955" s="45"/>
      <c r="O955" s="6"/>
      <c r="P955" s="6"/>
    </row>
    <row r="956" spans="3:16" x14ac:dyDescent="0.2">
      <c r="C956" s="6"/>
      <c r="F956" s="44"/>
      <c r="H956" s="8"/>
      <c r="I956" s="8"/>
      <c r="J956" s="8"/>
      <c r="K956" s="8"/>
      <c r="L956" s="45"/>
      <c r="M956" s="45"/>
      <c r="N956" s="45"/>
      <c r="O956" s="6"/>
      <c r="P956" s="6"/>
    </row>
    <row r="957" spans="3:16" x14ac:dyDescent="0.2">
      <c r="C957" s="6"/>
      <c r="F957" s="44"/>
      <c r="H957" s="8"/>
      <c r="I957" s="8"/>
      <c r="J957" s="8"/>
      <c r="K957" s="8"/>
      <c r="L957" s="45"/>
      <c r="M957" s="45"/>
      <c r="N957" s="45"/>
      <c r="O957" s="6"/>
      <c r="P957" s="6"/>
    </row>
    <row r="958" spans="3:16" x14ac:dyDescent="0.2">
      <c r="C958" s="6"/>
      <c r="F958" s="44"/>
      <c r="H958" s="8"/>
      <c r="I958" s="8"/>
      <c r="J958" s="8"/>
      <c r="K958" s="8"/>
      <c r="L958" s="45"/>
      <c r="M958" s="45"/>
      <c r="N958" s="45"/>
      <c r="O958" s="6"/>
      <c r="P958" s="6"/>
    </row>
    <row r="959" spans="3:16" x14ac:dyDescent="0.2">
      <c r="C959" s="6"/>
      <c r="F959" s="44"/>
      <c r="H959" s="8"/>
      <c r="I959" s="8"/>
      <c r="J959" s="8"/>
      <c r="K959" s="8"/>
      <c r="L959" s="45"/>
      <c r="M959" s="45"/>
      <c r="N959" s="45"/>
      <c r="O959" s="6"/>
      <c r="P959" s="6"/>
    </row>
    <row r="960" spans="3:16" x14ac:dyDescent="0.2">
      <c r="C960" s="6"/>
      <c r="F960" s="44"/>
      <c r="H960" s="8"/>
      <c r="I960" s="8"/>
      <c r="J960" s="8"/>
      <c r="K960" s="8"/>
      <c r="L960" s="45"/>
      <c r="M960" s="45"/>
      <c r="N960" s="45"/>
      <c r="O960" s="6"/>
      <c r="P960" s="6"/>
    </row>
    <row r="961" spans="3:16" x14ac:dyDescent="0.2">
      <c r="C961" s="6"/>
      <c r="F961" s="44"/>
      <c r="H961" s="8"/>
      <c r="I961" s="8"/>
      <c r="J961" s="8"/>
      <c r="K961" s="8"/>
      <c r="L961" s="45"/>
      <c r="M961" s="45"/>
      <c r="N961" s="45"/>
      <c r="O961" s="6"/>
      <c r="P961" s="6"/>
    </row>
    <row r="962" spans="3:16" x14ac:dyDescent="0.2">
      <c r="C962" s="6"/>
      <c r="F962" s="44"/>
      <c r="H962" s="8"/>
      <c r="I962" s="8"/>
      <c r="J962" s="8"/>
      <c r="K962" s="8"/>
      <c r="L962" s="45"/>
      <c r="M962" s="45"/>
      <c r="N962" s="45"/>
      <c r="O962" s="6"/>
      <c r="P962" s="6"/>
    </row>
    <row r="963" spans="3:16" x14ac:dyDescent="0.2">
      <c r="C963" s="6"/>
      <c r="F963" s="44"/>
      <c r="H963" s="8"/>
      <c r="I963" s="8"/>
      <c r="J963" s="8"/>
      <c r="K963" s="8"/>
      <c r="L963" s="45"/>
      <c r="M963" s="45"/>
      <c r="N963" s="45"/>
      <c r="O963" s="6"/>
      <c r="P963" s="6"/>
    </row>
    <row r="964" spans="3:16" x14ac:dyDescent="0.2">
      <c r="C964" s="6"/>
      <c r="F964" s="44"/>
      <c r="H964" s="8"/>
      <c r="I964" s="8"/>
      <c r="J964" s="8"/>
      <c r="K964" s="8"/>
      <c r="L964" s="45"/>
      <c r="M964" s="45"/>
      <c r="N964" s="45"/>
      <c r="O964" s="6"/>
      <c r="P964" s="6"/>
    </row>
    <row r="965" spans="3:16" x14ac:dyDescent="0.2">
      <c r="C965" s="6"/>
      <c r="F965" s="44"/>
      <c r="H965" s="8"/>
      <c r="I965" s="8"/>
      <c r="J965" s="8"/>
      <c r="K965" s="8"/>
      <c r="L965" s="45"/>
      <c r="M965" s="45"/>
      <c r="N965" s="45"/>
      <c r="O965" s="6"/>
      <c r="P965" s="6"/>
    </row>
    <row r="966" spans="3:16" x14ac:dyDescent="0.2">
      <c r="C966" s="6"/>
      <c r="F966" s="44"/>
      <c r="H966" s="8"/>
      <c r="I966" s="8"/>
      <c r="J966" s="8"/>
      <c r="K966" s="8"/>
      <c r="L966" s="45"/>
      <c r="M966" s="45"/>
      <c r="N966" s="45"/>
      <c r="O966" s="6"/>
      <c r="P966" s="6"/>
    </row>
    <row r="967" spans="3:16" x14ac:dyDescent="0.2">
      <c r="C967" s="6"/>
      <c r="F967" s="44"/>
      <c r="H967" s="8"/>
      <c r="I967" s="8"/>
      <c r="J967" s="8"/>
      <c r="K967" s="8"/>
      <c r="L967" s="45"/>
      <c r="M967" s="45"/>
      <c r="N967" s="45"/>
      <c r="O967" s="6"/>
      <c r="P967" s="6"/>
    </row>
    <row r="968" spans="3:16" x14ac:dyDescent="0.2">
      <c r="C968" s="6"/>
      <c r="F968" s="44"/>
      <c r="H968" s="8"/>
      <c r="I968" s="8"/>
      <c r="J968" s="8"/>
      <c r="K968" s="8"/>
      <c r="L968" s="45"/>
      <c r="M968" s="45"/>
      <c r="N968" s="45"/>
      <c r="O968" s="6"/>
      <c r="P968" s="6"/>
    </row>
    <row r="969" spans="3:16" x14ac:dyDescent="0.2">
      <c r="C969" s="6"/>
      <c r="F969" s="44"/>
      <c r="H969" s="8"/>
      <c r="I969" s="8"/>
      <c r="J969" s="8"/>
      <c r="K969" s="8"/>
      <c r="L969" s="45"/>
      <c r="M969" s="45"/>
      <c r="N969" s="45"/>
      <c r="O969" s="6"/>
      <c r="P969" s="6"/>
    </row>
    <row r="970" spans="3:16" x14ac:dyDescent="0.2">
      <c r="C970" s="6"/>
      <c r="F970" s="44"/>
      <c r="H970" s="8"/>
      <c r="I970" s="8"/>
      <c r="J970" s="8"/>
      <c r="K970" s="8"/>
      <c r="L970" s="45"/>
      <c r="M970" s="45"/>
      <c r="N970" s="45"/>
      <c r="O970" s="6"/>
      <c r="P970" s="6"/>
    </row>
    <row r="971" spans="3:16" x14ac:dyDescent="0.2">
      <c r="C971" s="6"/>
      <c r="F971" s="44"/>
      <c r="H971" s="8"/>
      <c r="I971" s="8"/>
      <c r="J971" s="8"/>
      <c r="K971" s="8"/>
      <c r="L971" s="45"/>
      <c r="M971" s="45"/>
      <c r="N971" s="45"/>
      <c r="O971" s="6"/>
      <c r="P971" s="6"/>
    </row>
    <row r="972" spans="3:16" x14ac:dyDescent="0.2">
      <c r="C972" s="6"/>
      <c r="F972" s="44"/>
      <c r="H972" s="8"/>
      <c r="I972" s="8"/>
      <c r="J972" s="8"/>
      <c r="K972" s="8"/>
      <c r="L972" s="45"/>
      <c r="M972" s="45"/>
      <c r="N972" s="45"/>
      <c r="O972" s="6"/>
      <c r="P972" s="6"/>
    </row>
    <row r="973" spans="3:16" x14ac:dyDescent="0.2">
      <c r="C973" s="6"/>
      <c r="F973" s="44"/>
      <c r="H973" s="8"/>
      <c r="I973" s="8"/>
      <c r="J973" s="8"/>
      <c r="K973" s="8"/>
      <c r="L973" s="45"/>
      <c r="M973" s="45"/>
      <c r="N973" s="45"/>
      <c r="O973" s="6"/>
      <c r="P973" s="6"/>
    </row>
    <row r="974" spans="3:16" x14ac:dyDescent="0.2">
      <c r="C974" s="6"/>
      <c r="F974" s="44"/>
      <c r="H974" s="8"/>
      <c r="I974" s="8"/>
      <c r="J974" s="8"/>
      <c r="K974" s="8"/>
      <c r="L974" s="45"/>
      <c r="M974" s="45"/>
      <c r="N974" s="45"/>
      <c r="O974" s="6"/>
      <c r="P974" s="6"/>
    </row>
    <row r="975" spans="3:16" x14ac:dyDescent="0.2">
      <c r="C975" s="6"/>
      <c r="F975" s="44"/>
      <c r="H975" s="8"/>
      <c r="I975" s="8"/>
      <c r="J975" s="8"/>
      <c r="K975" s="8"/>
      <c r="L975" s="45"/>
      <c r="M975" s="45"/>
      <c r="N975" s="45"/>
      <c r="O975" s="6"/>
      <c r="P975" s="6"/>
    </row>
    <row r="976" spans="3:16" x14ac:dyDescent="0.2">
      <c r="C976" s="6"/>
      <c r="F976" s="44"/>
      <c r="H976" s="8"/>
      <c r="I976" s="8"/>
      <c r="J976" s="8"/>
      <c r="K976" s="8"/>
      <c r="L976" s="45"/>
      <c r="M976" s="45"/>
      <c r="N976" s="45"/>
      <c r="O976" s="6"/>
      <c r="P976" s="6"/>
    </row>
    <row r="977" spans="3:16" x14ac:dyDescent="0.2">
      <c r="C977" s="6"/>
      <c r="F977" s="44"/>
      <c r="H977" s="8"/>
      <c r="I977" s="8"/>
      <c r="J977" s="8"/>
      <c r="K977" s="8"/>
      <c r="L977" s="45"/>
      <c r="M977" s="45"/>
      <c r="N977" s="45"/>
      <c r="O977" s="6"/>
      <c r="P977" s="6"/>
    </row>
    <row r="978" spans="3:16" x14ac:dyDescent="0.2">
      <c r="C978" s="6"/>
      <c r="F978" s="44"/>
      <c r="H978" s="8"/>
      <c r="I978" s="8"/>
      <c r="J978" s="8"/>
      <c r="K978" s="8"/>
      <c r="L978" s="45"/>
      <c r="M978" s="45"/>
      <c r="N978" s="45"/>
      <c r="O978" s="6"/>
      <c r="P978" s="6"/>
    </row>
    <row r="979" spans="3:16" x14ac:dyDescent="0.2">
      <c r="C979" s="6"/>
      <c r="F979" s="44"/>
      <c r="H979" s="8"/>
      <c r="I979" s="8"/>
      <c r="J979" s="8"/>
      <c r="K979" s="8"/>
      <c r="L979" s="45"/>
      <c r="M979" s="45"/>
      <c r="N979" s="45"/>
      <c r="O979" s="6"/>
      <c r="P979" s="6"/>
    </row>
    <row r="980" spans="3:16" x14ac:dyDescent="0.2">
      <c r="C980" s="6"/>
      <c r="F980" s="44"/>
      <c r="H980" s="8"/>
      <c r="I980" s="8"/>
      <c r="J980" s="8"/>
      <c r="K980" s="8"/>
      <c r="L980" s="45"/>
      <c r="M980" s="45"/>
      <c r="N980" s="45"/>
      <c r="O980" s="6"/>
      <c r="P980" s="6"/>
    </row>
    <row r="981" spans="3:16" x14ac:dyDescent="0.2">
      <c r="C981" s="6"/>
      <c r="F981" s="44"/>
      <c r="H981" s="8"/>
      <c r="I981" s="8"/>
      <c r="J981" s="8"/>
      <c r="K981" s="8"/>
      <c r="L981" s="45"/>
      <c r="M981" s="45"/>
      <c r="N981" s="45"/>
      <c r="O981" s="6"/>
      <c r="P981" s="6"/>
    </row>
    <row r="982" spans="3:16" x14ac:dyDescent="0.2">
      <c r="C982" s="6"/>
      <c r="F982" s="44"/>
      <c r="H982" s="8"/>
      <c r="I982" s="8"/>
      <c r="J982" s="8"/>
      <c r="K982" s="8"/>
      <c r="L982" s="45"/>
      <c r="M982" s="45"/>
      <c r="N982" s="45"/>
      <c r="O982" s="6"/>
      <c r="P982" s="6"/>
    </row>
    <row r="983" spans="3:16" x14ac:dyDescent="0.2">
      <c r="C983" s="6"/>
      <c r="F983" s="44"/>
      <c r="H983" s="8"/>
      <c r="I983" s="8"/>
      <c r="J983" s="8"/>
      <c r="K983" s="8"/>
      <c r="L983" s="45"/>
      <c r="M983" s="45"/>
      <c r="N983" s="45"/>
      <c r="O983" s="6"/>
      <c r="P983" s="6"/>
    </row>
    <row r="984" spans="3:16" x14ac:dyDescent="0.2">
      <c r="C984" s="6"/>
      <c r="F984" s="44"/>
      <c r="H984" s="8"/>
      <c r="I984" s="8"/>
      <c r="J984" s="8"/>
      <c r="K984" s="8"/>
      <c r="L984" s="45"/>
      <c r="M984" s="45"/>
      <c r="N984" s="45"/>
      <c r="O984" s="6"/>
      <c r="P984" s="6"/>
    </row>
    <row r="985" spans="3:16" x14ac:dyDescent="0.2">
      <c r="C985" s="6"/>
      <c r="F985" s="44"/>
      <c r="H985" s="8"/>
      <c r="I985" s="8"/>
      <c r="J985" s="8"/>
      <c r="K985" s="8"/>
      <c r="L985" s="45"/>
      <c r="M985" s="45"/>
      <c r="N985" s="45"/>
      <c r="O985" s="6"/>
      <c r="P985" s="6"/>
    </row>
    <row r="986" spans="3:16" x14ac:dyDescent="0.2">
      <c r="C986" s="6"/>
      <c r="F986" s="44"/>
      <c r="H986" s="8"/>
      <c r="I986" s="8"/>
      <c r="J986" s="8"/>
      <c r="K986" s="8"/>
      <c r="L986" s="45"/>
      <c r="M986" s="45"/>
      <c r="N986" s="45"/>
      <c r="O986" s="6"/>
      <c r="P986" s="6"/>
    </row>
    <row r="987" spans="3:16" x14ac:dyDescent="0.2">
      <c r="C987" s="6"/>
      <c r="F987" s="44"/>
      <c r="H987" s="8"/>
      <c r="I987" s="8"/>
      <c r="J987" s="8"/>
      <c r="K987" s="8"/>
      <c r="L987" s="45"/>
      <c r="M987" s="45"/>
      <c r="N987" s="45"/>
      <c r="O987" s="6"/>
      <c r="P987" s="6"/>
    </row>
    <row r="988" spans="3:16" x14ac:dyDescent="0.2">
      <c r="C988" s="6"/>
      <c r="F988" s="44"/>
      <c r="H988" s="8"/>
      <c r="I988" s="8"/>
      <c r="J988" s="8"/>
      <c r="K988" s="8"/>
      <c r="L988" s="45"/>
      <c r="M988" s="45"/>
      <c r="N988" s="45"/>
      <c r="O988" s="6"/>
      <c r="P988" s="6"/>
    </row>
    <row r="989" spans="3:16" x14ac:dyDescent="0.2">
      <c r="C989" s="6"/>
      <c r="F989" s="44"/>
      <c r="H989" s="8"/>
      <c r="I989" s="8"/>
      <c r="J989" s="8"/>
      <c r="K989" s="8"/>
      <c r="L989" s="45"/>
      <c r="M989" s="45"/>
      <c r="N989" s="45"/>
      <c r="O989" s="6"/>
      <c r="P989" s="6"/>
    </row>
    <row r="990" spans="3:16" x14ac:dyDescent="0.2">
      <c r="C990" s="6"/>
      <c r="F990" s="44"/>
      <c r="H990" s="8"/>
      <c r="I990" s="8"/>
      <c r="J990" s="8"/>
      <c r="K990" s="8"/>
      <c r="L990" s="45"/>
      <c r="M990" s="45"/>
      <c r="N990" s="45"/>
      <c r="O990" s="6"/>
      <c r="P990" s="6"/>
    </row>
    <row r="991" spans="3:16" x14ac:dyDescent="0.2">
      <c r="C991" s="6"/>
      <c r="F991" s="44"/>
      <c r="H991" s="8"/>
      <c r="I991" s="8"/>
      <c r="J991" s="8"/>
      <c r="K991" s="8"/>
      <c r="L991" s="45"/>
      <c r="M991" s="45"/>
      <c r="N991" s="45"/>
      <c r="O991" s="6"/>
      <c r="P991" s="6"/>
    </row>
    <row r="992" spans="3:16" x14ac:dyDescent="0.2">
      <c r="C992" s="6"/>
      <c r="F992" s="44"/>
      <c r="H992" s="8"/>
      <c r="I992" s="8"/>
      <c r="J992" s="8"/>
      <c r="K992" s="8"/>
      <c r="L992" s="45"/>
      <c r="M992" s="45"/>
      <c r="N992" s="45"/>
      <c r="O992" s="6"/>
      <c r="P992" s="6"/>
    </row>
    <row r="993" spans="3:16" x14ac:dyDescent="0.2">
      <c r="C993" s="6"/>
      <c r="F993" s="44"/>
      <c r="H993" s="8"/>
      <c r="I993" s="8"/>
      <c r="J993" s="8"/>
      <c r="K993" s="8"/>
      <c r="L993" s="45"/>
      <c r="M993" s="45"/>
      <c r="N993" s="45"/>
      <c r="O993" s="6"/>
      <c r="P993" s="6"/>
    </row>
    <row r="994" spans="3:16" x14ac:dyDescent="0.2">
      <c r="C994" s="6"/>
      <c r="F994" s="44"/>
      <c r="H994" s="8"/>
      <c r="I994" s="8"/>
      <c r="J994" s="8"/>
      <c r="K994" s="8"/>
      <c r="L994" s="45"/>
      <c r="M994" s="45"/>
      <c r="N994" s="45"/>
      <c r="O994" s="6"/>
      <c r="P994" s="6"/>
    </row>
    <row r="995" spans="3:16" x14ac:dyDescent="0.2">
      <c r="C995" s="6"/>
      <c r="F995" s="44"/>
      <c r="H995" s="8"/>
      <c r="I995" s="8"/>
      <c r="J995" s="8"/>
      <c r="K995" s="8"/>
      <c r="L995" s="45"/>
      <c r="M995" s="45"/>
      <c r="N995" s="45"/>
      <c r="O995" s="6"/>
      <c r="P995" s="6"/>
    </row>
    <row r="996" spans="3:16" x14ac:dyDescent="0.2">
      <c r="C996" s="6"/>
      <c r="F996" s="44"/>
      <c r="H996" s="8"/>
      <c r="I996" s="8"/>
      <c r="J996" s="8"/>
      <c r="K996" s="8"/>
      <c r="L996" s="45"/>
      <c r="M996" s="45"/>
      <c r="N996" s="45"/>
      <c r="O996" s="6"/>
      <c r="P996" s="6"/>
    </row>
    <row r="997" spans="3:16" x14ac:dyDescent="0.2">
      <c r="C997" s="6"/>
      <c r="F997" s="44"/>
      <c r="H997" s="8"/>
      <c r="I997" s="8"/>
      <c r="J997" s="8"/>
      <c r="K997" s="8"/>
      <c r="L997" s="45"/>
      <c r="M997" s="45"/>
      <c r="N997" s="45"/>
      <c r="O997" s="6"/>
      <c r="P997" s="6"/>
    </row>
    <row r="998" spans="3:16" x14ac:dyDescent="0.2">
      <c r="C998" s="6"/>
      <c r="F998" s="44"/>
      <c r="H998" s="8"/>
      <c r="I998" s="8"/>
      <c r="J998" s="8"/>
      <c r="K998" s="8"/>
      <c r="L998" s="45"/>
      <c r="M998" s="45"/>
      <c r="N998" s="45"/>
      <c r="O998" s="6"/>
      <c r="P998" s="6"/>
    </row>
    <row r="999" spans="3:16" x14ac:dyDescent="0.2">
      <c r="C999" s="6"/>
      <c r="F999" s="44"/>
      <c r="H999" s="8"/>
      <c r="I999" s="8"/>
      <c r="J999" s="8"/>
      <c r="K999" s="8"/>
      <c r="L999" s="45"/>
      <c r="M999" s="45"/>
      <c r="N999" s="45"/>
      <c r="O999" s="6"/>
      <c r="P999" s="6"/>
    </row>
    <row r="1000" spans="3:16" x14ac:dyDescent="0.2">
      <c r="C1000" s="6"/>
      <c r="F1000" s="44"/>
      <c r="H1000" s="8"/>
      <c r="I1000" s="8"/>
      <c r="J1000" s="8"/>
      <c r="K1000" s="8"/>
      <c r="L1000" s="45"/>
      <c r="M1000" s="45"/>
      <c r="N1000" s="45"/>
      <c r="O1000" s="6"/>
      <c r="P1000" s="6"/>
    </row>
    <row r="1001" spans="3:16" x14ac:dyDescent="0.2">
      <c r="C1001" s="6"/>
      <c r="F1001" s="44"/>
      <c r="H1001" s="8"/>
      <c r="I1001" s="8"/>
      <c r="J1001" s="8"/>
      <c r="K1001" s="8"/>
      <c r="L1001" s="45"/>
      <c r="M1001" s="45"/>
      <c r="N1001" s="45"/>
      <c r="O1001" s="6"/>
      <c r="P1001" s="6"/>
    </row>
    <row r="1002" spans="3:16" x14ac:dyDescent="0.2">
      <c r="C1002" s="6"/>
      <c r="F1002" s="44"/>
      <c r="H1002" s="8"/>
      <c r="I1002" s="8"/>
      <c r="J1002" s="8"/>
      <c r="K1002" s="8"/>
      <c r="L1002" s="45"/>
      <c r="M1002" s="45"/>
      <c r="N1002" s="45"/>
      <c r="O1002" s="6"/>
      <c r="P1002" s="6"/>
    </row>
    <row r="1003" spans="3:16" x14ac:dyDescent="0.2">
      <c r="C1003" s="6"/>
      <c r="F1003" s="44"/>
      <c r="H1003" s="8"/>
      <c r="I1003" s="8"/>
      <c r="J1003" s="8"/>
      <c r="K1003" s="8"/>
      <c r="L1003" s="45"/>
      <c r="M1003" s="45"/>
      <c r="N1003" s="45"/>
      <c r="O1003" s="6"/>
      <c r="P1003" s="6"/>
    </row>
    <row r="1004" spans="3:16" x14ac:dyDescent="0.2">
      <c r="C1004" s="6"/>
      <c r="F1004" s="44"/>
      <c r="H1004" s="8"/>
      <c r="I1004" s="8"/>
      <c r="J1004" s="8"/>
      <c r="K1004" s="8"/>
      <c r="L1004" s="45"/>
      <c r="M1004" s="45"/>
      <c r="N1004" s="45"/>
      <c r="O1004" s="6"/>
      <c r="P1004" s="6"/>
    </row>
    <row r="1005" spans="3:16" x14ac:dyDescent="0.2">
      <c r="C1005" s="6"/>
      <c r="F1005" s="44"/>
      <c r="H1005" s="8"/>
      <c r="I1005" s="8"/>
      <c r="J1005" s="8"/>
      <c r="K1005" s="8"/>
      <c r="L1005" s="45"/>
      <c r="M1005" s="45"/>
      <c r="N1005" s="45"/>
      <c r="O1005" s="6"/>
      <c r="P1005" s="6"/>
    </row>
    <row r="1006" spans="3:16" x14ac:dyDescent="0.2">
      <c r="C1006" s="6"/>
      <c r="F1006" s="44"/>
      <c r="H1006" s="8"/>
      <c r="I1006" s="8"/>
      <c r="J1006" s="8"/>
      <c r="K1006" s="8"/>
      <c r="L1006" s="45"/>
      <c r="M1006" s="45"/>
      <c r="N1006" s="45"/>
      <c r="O1006" s="6"/>
      <c r="P1006" s="6"/>
    </row>
    <row r="1007" spans="3:16" x14ac:dyDescent="0.2">
      <c r="C1007" s="6"/>
      <c r="F1007" s="44"/>
      <c r="H1007" s="8"/>
      <c r="I1007" s="8"/>
      <c r="J1007" s="8"/>
      <c r="K1007" s="8"/>
      <c r="L1007" s="45"/>
      <c r="M1007" s="45"/>
      <c r="N1007" s="45"/>
      <c r="O1007" s="6"/>
      <c r="P1007" s="6"/>
    </row>
    <row r="1008" spans="3:16" x14ac:dyDescent="0.2">
      <c r="C1008" s="6"/>
      <c r="F1008" s="44"/>
      <c r="H1008" s="8"/>
      <c r="I1008" s="8"/>
      <c r="J1008" s="8"/>
      <c r="K1008" s="8"/>
      <c r="L1008" s="45"/>
      <c r="M1008" s="45"/>
      <c r="N1008" s="45"/>
      <c r="O1008" s="6"/>
      <c r="P1008" s="6"/>
    </row>
    <row r="1009" spans="3:16" x14ac:dyDescent="0.2">
      <c r="C1009" s="6"/>
      <c r="F1009" s="44"/>
      <c r="H1009" s="8"/>
      <c r="I1009" s="8"/>
      <c r="J1009" s="8"/>
      <c r="K1009" s="8"/>
      <c r="L1009" s="45"/>
      <c r="M1009" s="45"/>
      <c r="N1009" s="45"/>
      <c r="O1009" s="6"/>
      <c r="P1009" s="6"/>
    </row>
    <row r="1010" spans="3:16" x14ac:dyDescent="0.2">
      <c r="C1010" s="6"/>
      <c r="F1010" s="44"/>
      <c r="H1010" s="8"/>
      <c r="I1010" s="8"/>
      <c r="J1010" s="8"/>
      <c r="K1010" s="8"/>
      <c r="L1010" s="45"/>
      <c r="M1010" s="45"/>
      <c r="N1010" s="45"/>
      <c r="O1010" s="6"/>
      <c r="P1010" s="6"/>
    </row>
    <row r="1011" spans="3:16" x14ac:dyDescent="0.2">
      <c r="C1011" s="6"/>
      <c r="F1011" s="44"/>
      <c r="H1011" s="8"/>
      <c r="I1011" s="8"/>
      <c r="J1011" s="8"/>
      <c r="K1011" s="8"/>
      <c r="L1011" s="45"/>
      <c r="M1011" s="45"/>
      <c r="N1011" s="45"/>
      <c r="O1011" s="6"/>
      <c r="P1011" s="6"/>
    </row>
    <row r="1012" spans="3:16" x14ac:dyDescent="0.2">
      <c r="C1012" s="6"/>
      <c r="F1012" s="44"/>
      <c r="H1012" s="8"/>
      <c r="I1012" s="8"/>
      <c r="J1012" s="8"/>
      <c r="K1012" s="8"/>
      <c r="L1012" s="45"/>
      <c r="M1012" s="45"/>
      <c r="N1012" s="45"/>
      <c r="O1012" s="6"/>
      <c r="P1012" s="6"/>
    </row>
    <row r="1013" spans="3:16" x14ac:dyDescent="0.2">
      <c r="C1013" s="6"/>
      <c r="F1013" s="44"/>
      <c r="H1013" s="8"/>
      <c r="I1013" s="8"/>
      <c r="J1013" s="8"/>
      <c r="K1013" s="8"/>
      <c r="L1013" s="45"/>
      <c r="M1013" s="45"/>
      <c r="N1013" s="45"/>
      <c r="O1013" s="6"/>
      <c r="P1013" s="6"/>
    </row>
    <row r="1014" spans="3:16" x14ac:dyDescent="0.2">
      <c r="C1014" s="6"/>
      <c r="F1014" s="44"/>
      <c r="H1014" s="8"/>
      <c r="I1014" s="8"/>
      <c r="J1014" s="8"/>
      <c r="K1014" s="8"/>
      <c r="L1014" s="45"/>
      <c r="M1014" s="45"/>
      <c r="N1014" s="45"/>
      <c r="O1014" s="6"/>
      <c r="P1014" s="6"/>
    </row>
    <row r="1015" spans="3:16" x14ac:dyDescent="0.2">
      <c r="C1015" s="6"/>
      <c r="F1015" s="44"/>
      <c r="H1015" s="8"/>
      <c r="I1015" s="8"/>
      <c r="J1015" s="8"/>
      <c r="K1015" s="8"/>
      <c r="L1015" s="45"/>
      <c r="M1015" s="45"/>
      <c r="N1015" s="45"/>
      <c r="O1015" s="6"/>
      <c r="P1015" s="6"/>
    </row>
    <row r="1016" spans="3:16" x14ac:dyDescent="0.2">
      <c r="C1016" s="6"/>
      <c r="F1016" s="44"/>
      <c r="H1016" s="8"/>
      <c r="I1016" s="8"/>
      <c r="J1016" s="8"/>
      <c r="K1016" s="8"/>
      <c r="L1016" s="45"/>
      <c r="M1016" s="45"/>
      <c r="N1016" s="45"/>
      <c r="O1016" s="6"/>
      <c r="P1016" s="6"/>
    </row>
    <row r="1017" spans="3:16" x14ac:dyDescent="0.2">
      <c r="C1017" s="6"/>
      <c r="F1017" s="44"/>
      <c r="H1017" s="8"/>
      <c r="I1017" s="8"/>
      <c r="J1017" s="8"/>
      <c r="K1017" s="8"/>
      <c r="L1017" s="45"/>
      <c r="M1017" s="45"/>
      <c r="N1017" s="45"/>
      <c r="O1017" s="6"/>
      <c r="P1017" s="6"/>
    </row>
    <row r="1018" spans="3:16" x14ac:dyDescent="0.2">
      <c r="C1018" s="6"/>
      <c r="F1018" s="44"/>
      <c r="H1018" s="8"/>
      <c r="I1018" s="8"/>
      <c r="J1018" s="8"/>
      <c r="K1018" s="8"/>
      <c r="L1018" s="45"/>
      <c r="M1018" s="45"/>
      <c r="N1018" s="45"/>
      <c r="O1018" s="6"/>
      <c r="P1018" s="6"/>
    </row>
    <row r="1019" spans="3:16" x14ac:dyDescent="0.2">
      <c r="C1019" s="6"/>
      <c r="F1019" s="44"/>
      <c r="H1019" s="8"/>
      <c r="I1019" s="8"/>
      <c r="J1019" s="8"/>
      <c r="K1019" s="8"/>
      <c r="L1019" s="45"/>
      <c r="M1019" s="45"/>
      <c r="N1019" s="45"/>
      <c r="O1019" s="6"/>
      <c r="P1019" s="6"/>
    </row>
    <row r="1020" spans="3:16" x14ac:dyDescent="0.2">
      <c r="C1020" s="6"/>
      <c r="F1020" s="44"/>
      <c r="H1020" s="8"/>
      <c r="I1020" s="8"/>
      <c r="J1020" s="8"/>
      <c r="K1020" s="8"/>
      <c r="L1020" s="45"/>
      <c r="M1020" s="45"/>
      <c r="N1020" s="45"/>
      <c r="O1020" s="6"/>
      <c r="P1020" s="6"/>
    </row>
    <row r="1021" spans="3:16" x14ac:dyDescent="0.2">
      <c r="C1021" s="6"/>
      <c r="F1021" s="44"/>
      <c r="H1021" s="8"/>
      <c r="I1021" s="8"/>
      <c r="J1021" s="8"/>
      <c r="K1021" s="8"/>
      <c r="L1021" s="45"/>
      <c r="M1021" s="45"/>
      <c r="N1021" s="45"/>
      <c r="O1021" s="6"/>
      <c r="P1021" s="6"/>
    </row>
    <row r="1022" spans="3:16" x14ac:dyDescent="0.2">
      <c r="C1022" s="6"/>
      <c r="F1022" s="44"/>
      <c r="H1022" s="8"/>
      <c r="I1022" s="8"/>
      <c r="J1022" s="8"/>
      <c r="K1022" s="8"/>
      <c r="L1022" s="45"/>
      <c r="M1022" s="45"/>
      <c r="N1022" s="45"/>
      <c r="O1022" s="6"/>
      <c r="P1022" s="6"/>
    </row>
    <row r="1023" spans="3:16" x14ac:dyDescent="0.2">
      <c r="C1023" s="6"/>
      <c r="F1023" s="44"/>
      <c r="H1023" s="8"/>
      <c r="I1023" s="8"/>
      <c r="J1023" s="8"/>
      <c r="K1023" s="8"/>
      <c r="L1023" s="45"/>
      <c r="M1023" s="45"/>
      <c r="N1023" s="45"/>
      <c r="O1023" s="6"/>
      <c r="P1023" s="6"/>
    </row>
    <row r="1024" spans="3:16" x14ac:dyDescent="0.2">
      <c r="C1024" s="6"/>
      <c r="F1024" s="44"/>
      <c r="H1024" s="8"/>
      <c r="I1024" s="8"/>
      <c r="J1024" s="8"/>
      <c r="K1024" s="8"/>
      <c r="L1024" s="45"/>
      <c r="M1024" s="45"/>
      <c r="N1024" s="45"/>
      <c r="O1024" s="6"/>
      <c r="P1024" s="6"/>
    </row>
    <row r="1025" spans="3:16" x14ac:dyDescent="0.2">
      <c r="C1025" s="6"/>
      <c r="F1025" s="44"/>
      <c r="H1025" s="8"/>
      <c r="I1025" s="8"/>
      <c r="J1025" s="8"/>
      <c r="K1025" s="8"/>
      <c r="L1025" s="45"/>
      <c r="M1025" s="45"/>
      <c r="N1025" s="45"/>
      <c r="O1025" s="6"/>
      <c r="P1025" s="6"/>
    </row>
    <row r="1026" spans="3:16" x14ac:dyDescent="0.2">
      <c r="C1026" s="6"/>
      <c r="F1026" s="44"/>
      <c r="H1026" s="8"/>
      <c r="I1026" s="8"/>
      <c r="J1026" s="8"/>
      <c r="K1026" s="8"/>
      <c r="L1026" s="45"/>
      <c r="M1026" s="45"/>
      <c r="N1026" s="45"/>
      <c r="O1026" s="6"/>
      <c r="P1026" s="6"/>
    </row>
    <row r="1027" spans="3:16" x14ac:dyDescent="0.2">
      <c r="C1027" s="6"/>
      <c r="F1027" s="44"/>
      <c r="H1027" s="8"/>
      <c r="I1027" s="8"/>
      <c r="J1027" s="8"/>
      <c r="K1027" s="8"/>
      <c r="L1027" s="45"/>
      <c r="M1027" s="45"/>
      <c r="N1027" s="45"/>
      <c r="O1027" s="6"/>
      <c r="P1027" s="6"/>
    </row>
    <row r="1028" spans="3:16" x14ac:dyDescent="0.2">
      <c r="C1028" s="6"/>
      <c r="F1028" s="44"/>
      <c r="H1028" s="8"/>
      <c r="I1028" s="8"/>
      <c r="J1028" s="8"/>
      <c r="K1028" s="8"/>
      <c r="L1028" s="45"/>
      <c r="M1028" s="45"/>
      <c r="N1028" s="45"/>
      <c r="O1028" s="6"/>
      <c r="P1028" s="6"/>
    </row>
    <row r="1029" spans="3:16" x14ac:dyDescent="0.2">
      <c r="C1029" s="6"/>
      <c r="F1029" s="44"/>
      <c r="H1029" s="8"/>
      <c r="I1029" s="8"/>
      <c r="J1029" s="8"/>
      <c r="K1029" s="8"/>
      <c r="L1029" s="45"/>
      <c r="M1029" s="45"/>
      <c r="N1029" s="45"/>
      <c r="O1029" s="6"/>
      <c r="P1029" s="6"/>
    </row>
    <row r="1030" spans="3:16" x14ac:dyDescent="0.2">
      <c r="C1030" s="6"/>
      <c r="F1030" s="44"/>
      <c r="H1030" s="8"/>
      <c r="I1030" s="8"/>
      <c r="J1030" s="8"/>
      <c r="K1030" s="8"/>
      <c r="L1030" s="45"/>
      <c r="M1030" s="45"/>
      <c r="N1030" s="45"/>
      <c r="O1030" s="6"/>
      <c r="P1030" s="6"/>
    </row>
    <row r="1031" spans="3:16" x14ac:dyDescent="0.2">
      <c r="C1031" s="6"/>
      <c r="F1031" s="44"/>
      <c r="H1031" s="8"/>
      <c r="I1031" s="8"/>
      <c r="J1031" s="8"/>
      <c r="K1031" s="8"/>
      <c r="L1031" s="45"/>
      <c r="M1031" s="45"/>
      <c r="N1031" s="45"/>
      <c r="O1031" s="6"/>
      <c r="P1031" s="6"/>
    </row>
    <row r="1032" spans="3:16" x14ac:dyDescent="0.2">
      <c r="C1032" s="6"/>
      <c r="F1032" s="44"/>
      <c r="H1032" s="8"/>
      <c r="I1032" s="8"/>
      <c r="J1032" s="8"/>
      <c r="K1032" s="8"/>
      <c r="L1032" s="45"/>
      <c r="M1032" s="45"/>
      <c r="N1032" s="45"/>
      <c r="O1032" s="6"/>
      <c r="P1032" s="6"/>
    </row>
    <row r="1033" spans="3:16" x14ac:dyDescent="0.2">
      <c r="C1033" s="6"/>
      <c r="F1033" s="44"/>
      <c r="H1033" s="8"/>
      <c r="I1033" s="8"/>
      <c r="J1033" s="8"/>
      <c r="K1033" s="8"/>
      <c r="L1033" s="45"/>
      <c r="M1033" s="45"/>
      <c r="N1033" s="45"/>
      <c r="O1033" s="6"/>
      <c r="P1033" s="6"/>
    </row>
    <row r="1034" spans="3:16" x14ac:dyDescent="0.2">
      <c r="C1034" s="6"/>
      <c r="F1034" s="44"/>
      <c r="H1034" s="8"/>
      <c r="I1034" s="8"/>
      <c r="J1034" s="8"/>
      <c r="K1034" s="8"/>
      <c r="L1034" s="45"/>
      <c r="M1034" s="45"/>
      <c r="N1034" s="45"/>
      <c r="O1034" s="6"/>
      <c r="P1034" s="6"/>
    </row>
    <row r="1035" spans="3:16" x14ac:dyDescent="0.2">
      <c r="C1035" s="6"/>
      <c r="F1035" s="44"/>
      <c r="H1035" s="8"/>
      <c r="I1035" s="8"/>
      <c r="J1035" s="8"/>
      <c r="K1035" s="8"/>
      <c r="L1035" s="45"/>
      <c r="M1035" s="45"/>
      <c r="N1035" s="45"/>
      <c r="O1035" s="6"/>
      <c r="P1035" s="6"/>
    </row>
    <row r="1036" spans="3:16" x14ac:dyDescent="0.2">
      <c r="C1036" s="6"/>
      <c r="F1036" s="44"/>
      <c r="H1036" s="8"/>
      <c r="I1036" s="8"/>
      <c r="J1036" s="8"/>
      <c r="K1036" s="8"/>
      <c r="L1036" s="45"/>
      <c r="M1036" s="45"/>
      <c r="N1036" s="45"/>
      <c r="O1036" s="6"/>
      <c r="P1036" s="6"/>
    </row>
    <row r="1037" spans="3:16" x14ac:dyDescent="0.2">
      <c r="C1037" s="6"/>
      <c r="F1037" s="44"/>
      <c r="H1037" s="8"/>
      <c r="I1037" s="8"/>
      <c r="J1037" s="8"/>
      <c r="K1037" s="8"/>
      <c r="L1037" s="45"/>
      <c r="M1037" s="45"/>
      <c r="N1037" s="45"/>
      <c r="O1037" s="6"/>
      <c r="P1037" s="6"/>
    </row>
    <row r="1038" spans="3:16" x14ac:dyDescent="0.2">
      <c r="C1038" s="6"/>
      <c r="F1038" s="44"/>
      <c r="H1038" s="8"/>
      <c r="I1038" s="8"/>
      <c r="J1038" s="8"/>
      <c r="K1038" s="8"/>
      <c r="L1038" s="45"/>
      <c r="M1038" s="45"/>
      <c r="N1038" s="45"/>
      <c r="O1038" s="6"/>
      <c r="P1038" s="6"/>
    </row>
    <row r="1039" spans="3:16" x14ac:dyDescent="0.2">
      <c r="C1039" s="6"/>
      <c r="F1039" s="44"/>
      <c r="H1039" s="8"/>
      <c r="I1039" s="8"/>
      <c r="J1039" s="8"/>
      <c r="K1039" s="8"/>
      <c r="L1039" s="45"/>
      <c r="M1039" s="45"/>
      <c r="N1039" s="45"/>
      <c r="O1039" s="6"/>
      <c r="P1039" s="6"/>
    </row>
    <row r="1040" spans="3:16" x14ac:dyDescent="0.2">
      <c r="C1040" s="6"/>
      <c r="F1040" s="44"/>
      <c r="H1040" s="8"/>
      <c r="I1040" s="8"/>
      <c r="J1040" s="8"/>
      <c r="K1040" s="8"/>
      <c r="L1040" s="45"/>
      <c r="M1040" s="45"/>
      <c r="N1040" s="45"/>
      <c r="O1040" s="6"/>
      <c r="P1040" s="6"/>
    </row>
    <row r="1041" spans="3:16" x14ac:dyDescent="0.2">
      <c r="C1041" s="6"/>
      <c r="F1041" s="44"/>
      <c r="H1041" s="8"/>
      <c r="I1041" s="8"/>
      <c r="J1041" s="8"/>
      <c r="K1041" s="8"/>
      <c r="L1041" s="45"/>
      <c r="M1041" s="45"/>
      <c r="N1041" s="45"/>
      <c r="O1041" s="6"/>
      <c r="P1041" s="6"/>
    </row>
    <row r="1042" spans="3:16" x14ac:dyDescent="0.2">
      <c r="C1042" s="6"/>
      <c r="F1042" s="44"/>
      <c r="H1042" s="8"/>
      <c r="I1042" s="8"/>
      <c r="J1042" s="8"/>
      <c r="K1042" s="8"/>
      <c r="L1042" s="45"/>
      <c r="M1042" s="45"/>
      <c r="N1042" s="45"/>
      <c r="O1042" s="6"/>
      <c r="P1042" s="6"/>
    </row>
    <row r="1043" spans="3:16" x14ac:dyDescent="0.2">
      <c r="C1043" s="6"/>
      <c r="F1043" s="44"/>
      <c r="H1043" s="8"/>
      <c r="I1043" s="8"/>
      <c r="J1043" s="8"/>
      <c r="K1043" s="8"/>
      <c r="L1043" s="45"/>
      <c r="M1043" s="45"/>
      <c r="N1043" s="45"/>
      <c r="O1043" s="6"/>
      <c r="P1043" s="6"/>
    </row>
    <row r="1044" spans="3:16" x14ac:dyDescent="0.2">
      <c r="C1044" s="6"/>
      <c r="F1044" s="44"/>
      <c r="H1044" s="8"/>
      <c r="I1044" s="8"/>
      <c r="J1044" s="8"/>
      <c r="K1044" s="8"/>
      <c r="L1044" s="45"/>
      <c r="M1044" s="45"/>
      <c r="N1044" s="45"/>
      <c r="O1044" s="6"/>
      <c r="P1044" s="6"/>
    </row>
    <row r="1045" spans="3:16" x14ac:dyDescent="0.2">
      <c r="C1045" s="6"/>
      <c r="F1045" s="44"/>
      <c r="H1045" s="8"/>
      <c r="I1045" s="8"/>
      <c r="J1045" s="8"/>
      <c r="K1045" s="8"/>
      <c r="L1045" s="45"/>
      <c r="M1045" s="45"/>
      <c r="N1045" s="45"/>
      <c r="O1045" s="6"/>
      <c r="P1045" s="6"/>
    </row>
    <row r="1046" spans="3:16" x14ac:dyDescent="0.2">
      <c r="C1046" s="6"/>
      <c r="F1046" s="44"/>
      <c r="H1046" s="8"/>
      <c r="I1046" s="8"/>
      <c r="J1046" s="8"/>
      <c r="K1046" s="8"/>
      <c r="L1046" s="45"/>
      <c r="M1046" s="45"/>
      <c r="N1046" s="45"/>
      <c r="O1046" s="6"/>
      <c r="P1046" s="6"/>
    </row>
    <row r="1047" spans="3:16" x14ac:dyDescent="0.2">
      <c r="C1047" s="6"/>
      <c r="F1047" s="44"/>
      <c r="H1047" s="8"/>
      <c r="I1047" s="8"/>
      <c r="J1047" s="8"/>
      <c r="K1047" s="8"/>
      <c r="L1047" s="45"/>
      <c r="M1047" s="45"/>
      <c r="N1047" s="45"/>
      <c r="O1047" s="6"/>
      <c r="P1047" s="6"/>
    </row>
    <row r="1048" spans="3:16" x14ac:dyDescent="0.2">
      <c r="C1048" s="6"/>
      <c r="F1048" s="44"/>
      <c r="H1048" s="8"/>
      <c r="I1048" s="8"/>
      <c r="J1048" s="8"/>
      <c r="K1048" s="8"/>
      <c r="L1048" s="45"/>
      <c r="M1048" s="45"/>
      <c r="N1048" s="45"/>
      <c r="O1048" s="6"/>
      <c r="P1048" s="6"/>
    </row>
    <row r="1049" spans="3:16" x14ac:dyDescent="0.2">
      <c r="C1049" s="6"/>
      <c r="F1049" s="44"/>
      <c r="H1049" s="8"/>
      <c r="I1049" s="8"/>
      <c r="J1049" s="8"/>
      <c r="K1049" s="8"/>
      <c r="L1049" s="45"/>
      <c r="M1049" s="45"/>
      <c r="N1049" s="45"/>
      <c r="O1049" s="6"/>
      <c r="P1049" s="6"/>
    </row>
    <row r="1050" spans="3:16" x14ac:dyDescent="0.2">
      <c r="C1050" s="6"/>
      <c r="F1050" s="44"/>
      <c r="H1050" s="8"/>
      <c r="I1050" s="8"/>
      <c r="J1050" s="8"/>
      <c r="K1050" s="8"/>
      <c r="L1050" s="45"/>
      <c r="M1050" s="45"/>
      <c r="N1050" s="45"/>
      <c r="O1050" s="6"/>
      <c r="P1050" s="6"/>
    </row>
    <row r="1051" spans="3:16" x14ac:dyDescent="0.2">
      <c r="C1051" s="6"/>
      <c r="F1051" s="44"/>
      <c r="H1051" s="8"/>
      <c r="I1051" s="8"/>
      <c r="J1051" s="8"/>
      <c r="K1051" s="8"/>
      <c r="L1051" s="45"/>
      <c r="M1051" s="45"/>
      <c r="N1051" s="45"/>
      <c r="O1051" s="6"/>
      <c r="P1051" s="6"/>
    </row>
    <row r="1052" spans="3:16" x14ac:dyDescent="0.2">
      <c r="C1052" s="6"/>
      <c r="F1052" s="44"/>
      <c r="H1052" s="8"/>
      <c r="I1052" s="8"/>
      <c r="J1052" s="8"/>
      <c r="K1052" s="8"/>
      <c r="L1052" s="45"/>
      <c r="M1052" s="45"/>
      <c r="N1052" s="45"/>
      <c r="O1052" s="6"/>
      <c r="P1052" s="6"/>
    </row>
    <row r="1053" spans="3:16" x14ac:dyDescent="0.2">
      <c r="C1053" s="6"/>
      <c r="F1053" s="44"/>
      <c r="H1053" s="8"/>
      <c r="I1053" s="8"/>
      <c r="J1053" s="8"/>
      <c r="K1053" s="8"/>
      <c r="L1053" s="45"/>
      <c r="M1053" s="45"/>
      <c r="N1053" s="45"/>
      <c r="O1053" s="6"/>
      <c r="P1053" s="6"/>
    </row>
    <row r="1054" spans="3:16" x14ac:dyDescent="0.2">
      <c r="C1054" s="6"/>
      <c r="F1054" s="44"/>
      <c r="H1054" s="8"/>
      <c r="I1054" s="8"/>
      <c r="J1054" s="8"/>
      <c r="K1054" s="8"/>
      <c r="L1054" s="45"/>
      <c r="M1054" s="45"/>
      <c r="N1054" s="45"/>
      <c r="O1054" s="6"/>
      <c r="P1054" s="6"/>
    </row>
    <row r="1055" spans="3:16" x14ac:dyDescent="0.2">
      <c r="C1055" s="6"/>
      <c r="F1055" s="44"/>
      <c r="H1055" s="8"/>
      <c r="I1055" s="8"/>
      <c r="J1055" s="8"/>
      <c r="K1055" s="8"/>
      <c r="L1055" s="45"/>
      <c r="M1055" s="45"/>
      <c r="N1055" s="45"/>
      <c r="O1055" s="6"/>
      <c r="P1055" s="6"/>
    </row>
    <row r="1056" spans="3:16" x14ac:dyDescent="0.2">
      <c r="C1056" s="6"/>
      <c r="F1056" s="44"/>
      <c r="H1056" s="8"/>
      <c r="I1056" s="8"/>
      <c r="J1056" s="8"/>
      <c r="K1056" s="8"/>
      <c r="L1056" s="45"/>
      <c r="M1056" s="45"/>
      <c r="N1056" s="45"/>
      <c r="O1056" s="6"/>
      <c r="P1056" s="6"/>
    </row>
    <row r="1057" spans="3:16" x14ac:dyDescent="0.2">
      <c r="C1057" s="6"/>
      <c r="F1057" s="44"/>
      <c r="H1057" s="8"/>
      <c r="I1057" s="8"/>
      <c r="J1057" s="8"/>
      <c r="K1057" s="8"/>
      <c r="L1057" s="45"/>
      <c r="M1057" s="45"/>
      <c r="N1057" s="45"/>
      <c r="O1057" s="6"/>
      <c r="P1057" s="6"/>
    </row>
    <row r="1058" spans="3:16" x14ac:dyDescent="0.2">
      <c r="C1058" s="6"/>
      <c r="F1058" s="44"/>
      <c r="H1058" s="8"/>
      <c r="I1058" s="8"/>
      <c r="J1058" s="8"/>
      <c r="K1058" s="8"/>
      <c r="L1058" s="45"/>
      <c r="M1058" s="45"/>
      <c r="N1058" s="45"/>
      <c r="O1058" s="6"/>
      <c r="P1058" s="6"/>
    </row>
    <row r="1059" spans="3:16" x14ac:dyDescent="0.2">
      <c r="C1059" s="6"/>
      <c r="F1059" s="44"/>
      <c r="H1059" s="8"/>
      <c r="I1059" s="8"/>
      <c r="J1059" s="8"/>
      <c r="K1059" s="8"/>
      <c r="L1059" s="45"/>
      <c r="M1059" s="45"/>
      <c r="N1059" s="45"/>
      <c r="O1059" s="6"/>
      <c r="P1059" s="6"/>
    </row>
    <row r="1060" spans="3:16" x14ac:dyDescent="0.2">
      <c r="C1060" s="6"/>
      <c r="F1060" s="44"/>
      <c r="H1060" s="8"/>
      <c r="I1060" s="8"/>
      <c r="J1060" s="8"/>
      <c r="K1060" s="8"/>
      <c r="L1060" s="45"/>
      <c r="M1060" s="45"/>
      <c r="N1060" s="45"/>
      <c r="O1060" s="6"/>
      <c r="P1060" s="6"/>
    </row>
    <row r="1061" spans="3:16" x14ac:dyDescent="0.2">
      <c r="C1061" s="6"/>
      <c r="F1061" s="44"/>
      <c r="H1061" s="8"/>
      <c r="I1061" s="8"/>
      <c r="J1061" s="8"/>
      <c r="K1061" s="8"/>
      <c r="L1061" s="45"/>
      <c r="M1061" s="45"/>
      <c r="N1061" s="45"/>
      <c r="O1061" s="6"/>
      <c r="P1061" s="6"/>
    </row>
    <row r="1062" spans="3:16" x14ac:dyDescent="0.2">
      <c r="C1062" s="6"/>
      <c r="F1062" s="44"/>
      <c r="H1062" s="8"/>
      <c r="I1062" s="8"/>
      <c r="J1062" s="8"/>
      <c r="K1062" s="8"/>
      <c r="L1062" s="45"/>
      <c r="M1062" s="45"/>
      <c r="N1062" s="45"/>
      <c r="O1062" s="6"/>
      <c r="P1062" s="6"/>
    </row>
    <row r="1063" spans="3:16" x14ac:dyDescent="0.2">
      <c r="C1063" s="6"/>
      <c r="F1063" s="44"/>
      <c r="H1063" s="8"/>
      <c r="I1063" s="8"/>
      <c r="J1063" s="8"/>
      <c r="K1063" s="8"/>
      <c r="L1063" s="45"/>
      <c r="M1063" s="45"/>
      <c r="N1063" s="45"/>
      <c r="O1063" s="6"/>
      <c r="P1063" s="6"/>
    </row>
    <row r="1064" spans="3:16" x14ac:dyDescent="0.2">
      <c r="C1064" s="6"/>
      <c r="F1064" s="44"/>
      <c r="H1064" s="8"/>
      <c r="I1064" s="8"/>
      <c r="J1064" s="8"/>
      <c r="K1064" s="8"/>
      <c r="L1064" s="45"/>
      <c r="M1064" s="45"/>
      <c r="N1064" s="45"/>
      <c r="O1064" s="6"/>
      <c r="P1064" s="6"/>
    </row>
    <row r="1065" spans="3:16" x14ac:dyDescent="0.2">
      <c r="C1065" s="6"/>
      <c r="F1065" s="44"/>
      <c r="H1065" s="8"/>
      <c r="I1065" s="8"/>
      <c r="J1065" s="8"/>
      <c r="K1065" s="8"/>
      <c r="L1065" s="45"/>
      <c r="M1065" s="45"/>
      <c r="N1065" s="45"/>
      <c r="O1065" s="6"/>
      <c r="P1065" s="6"/>
    </row>
    <row r="1066" spans="3:16" x14ac:dyDescent="0.2">
      <c r="C1066" s="6"/>
      <c r="F1066" s="44"/>
      <c r="H1066" s="8"/>
      <c r="I1066" s="8"/>
      <c r="J1066" s="8"/>
      <c r="K1066" s="8"/>
      <c r="L1066" s="45"/>
      <c r="M1066" s="45"/>
      <c r="N1066" s="45"/>
      <c r="O1066" s="6"/>
      <c r="P1066" s="6"/>
    </row>
    <row r="1067" spans="3:16" x14ac:dyDescent="0.2">
      <c r="C1067" s="6"/>
      <c r="F1067" s="44"/>
      <c r="H1067" s="8"/>
      <c r="I1067" s="8"/>
      <c r="J1067" s="8"/>
      <c r="K1067" s="8"/>
      <c r="L1067" s="45"/>
      <c r="M1067" s="45"/>
      <c r="N1067" s="45"/>
      <c r="O1067" s="6"/>
      <c r="P1067" s="6"/>
    </row>
    <row r="1068" spans="3:16" x14ac:dyDescent="0.2">
      <c r="C1068" s="6"/>
      <c r="F1068" s="44"/>
      <c r="H1068" s="8"/>
      <c r="I1068" s="8"/>
      <c r="J1068" s="8"/>
      <c r="K1068" s="8"/>
      <c r="L1068" s="45"/>
      <c r="M1068" s="45"/>
      <c r="N1068" s="45"/>
      <c r="O1068" s="6"/>
      <c r="P1068" s="6"/>
    </row>
    <row r="1069" spans="3:16" x14ac:dyDescent="0.2">
      <c r="C1069" s="6"/>
      <c r="F1069" s="44"/>
      <c r="H1069" s="8"/>
      <c r="I1069" s="8"/>
      <c r="J1069" s="8"/>
      <c r="K1069" s="8"/>
      <c r="L1069" s="45"/>
      <c r="M1069" s="45"/>
      <c r="N1069" s="45"/>
      <c r="O1069" s="6"/>
      <c r="P1069" s="6"/>
    </row>
    <row r="1070" spans="3:16" x14ac:dyDescent="0.2">
      <c r="C1070" s="6"/>
      <c r="F1070" s="44"/>
      <c r="H1070" s="8"/>
      <c r="I1070" s="8"/>
      <c r="J1070" s="8"/>
      <c r="K1070" s="8"/>
      <c r="L1070" s="45"/>
      <c r="M1070" s="45"/>
      <c r="N1070" s="45"/>
      <c r="O1070" s="6"/>
      <c r="P1070" s="6"/>
    </row>
    <row r="1071" spans="3:16" x14ac:dyDescent="0.2">
      <c r="C1071" s="6"/>
      <c r="F1071" s="44"/>
      <c r="H1071" s="8"/>
      <c r="I1071" s="8"/>
      <c r="J1071" s="8"/>
      <c r="K1071" s="8"/>
      <c r="L1071" s="45"/>
      <c r="M1071" s="45"/>
      <c r="N1071" s="45"/>
      <c r="O1071" s="6"/>
      <c r="P1071" s="6"/>
    </row>
    <row r="1072" spans="3:16" x14ac:dyDescent="0.2">
      <c r="C1072" s="6"/>
      <c r="F1072" s="44"/>
      <c r="H1072" s="8"/>
      <c r="I1072" s="8"/>
      <c r="J1072" s="8"/>
      <c r="K1072" s="8"/>
      <c r="L1072" s="45"/>
      <c r="M1072" s="45"/>
      <c r="N1072" s="45"/>
      <c r="O1072" s="6"/>
      <c r="P1072" s="6"/>
    </row>
    <row r="1073" spans="3:16" x14ac:dyDescent="0.2">
      <c r="C1073" s="6"/>
      <c r="F1073" s="44"/>
      <c r="H1073" s="8"/>
      <c r="I1073" s="8"/>
      <c r="J1073" s="8"/>
      <c r="K1073" s="8"/>
      <c r="L1073" s="45"/>
      <c r="M1073" s="45"/>
      <c r="N1073" s="45"/>
      <c r="O1073" s="6"/>
      <c r="P1073" s="6"/>
    </row>
    <row r="1074" spans="3:16" x14ac:dyDescent="0.2">
      <c r="C1074" s="6"/>
      <c r="F1074" s="44"/>
      <c r="H1074" s="8"/>
      <c r="I1074" s="8"/>
      <c r="J1074" s="8"/>
      <c r="K1074" s="8"/>
      <c r="L1074" s="45"/>
      <c r="M1074" s="45"/>
      <c r="N1074" s="45"/>
      <c r="O1074" s="6"/>
      <c r="P1074" s="6"/>
    </row>
    <row r="1075" spans="3:16" x14ac:dyDescent="0.2">
      <c r="C1075" s="6"/>
      <c r="F1075" s="44"/>
      <c r="H1075" s="8"/>
      <c r="I1075" s="8"/>
      <c r="J1075" s="8"/>
      <c r="K1075" s="8"/>
      <c r="L1075" s="45"/>
      <c r="M1075" s="45"/>
      <c r="N1075" s="45"/>
      <c r="O1075" s="6"/>
      <c r="P1075" s="6"/>
    </row>
    <row r="1076" spans="3:16" x14ac:dyDescent="0.2">
      <c r="C1076" s="6"/>
      <c r="F1076" s="44"/>
      <c r="H1076" s="8"/>
      <c r="I1076" s="8"/>
      <c r="J1076" s="8"/>
      <c r="K1076" s="8"/>
      <c r="L1076" s="45"/>
      <c r="M1076" s="45"/>
      <c r="N1076" s="45"/>
      <c r="O1076" s="6"/>
      <c r="P1076" s="6"/>
    </row>
    <row r="1077" spans="3:16" x14ac:dyDescent="0.2">
      <c r="C1077" s="6"/>
      <c r="F1077" s="44"/>
      <c r="H1077" s="8"/>
      <c r="I1077" s="8"/>
      <c r="J1077" s="8"/>
      <c r="K1077" s="8"/>
      <c r="L1077" s="45"/>
      <c r="M1077" s="45"/>
      <c r="N1077" s="45"/>
      <c r="O1077" s="6"/>
      <c r="P1077" s="6"/>
    </row>
    <row r="1078" spans="3:16" x14ac:dyDescent="0.2">
      <c r="C1078" s="6"/>
      <c r="F1078" s="44"/>
      <c r="H1078" s="8"/>
      <c r="I1078" s="8"/>
      <c r="J1078" s="8"/>
      <c r="K1078" s="8"/>
      <c r="L1078" s="45"/>
      <c r="M1078" s="45"/>
      <c r="N1078" s="45"/>
      <c r="O1078" s="6"/>
      <c r="P1078" s="6"/>
    </row>
    <row r="1079" spans="3:16" x14ac:dyDescent="0.2">
      <c r="C1079" s="6"/>
      <c r="F1079" s="44"/>
      <c r="H1079" s="8"/>
      <c r="I1079" s="8"/>
      <c r="J1079" s="8"/>
      <c r="K1079" s="8"/>
      <c r="L1079" s="45"/>
      <c r="M1079" s="45"/>
      <c r="N1079" s="45"/>
      <c r="O1079" s="6"/>
      <c r="P1079" s="6"/>
    </row>
    <row r="1080" spans="3:16" x14ac:dyDescent="0.2">
      <c r="C1080" s="6"/>
      <c r="F1080" s="44"/>
      <c r="H1080" s="8"/>
      <c r="I1080" s="8"/>
      <c r="J1080" s="8"/>
      <c r="K1080" s="8"/>
      <c r="L1080" s="45"/>
      <c r="M1080" s="45"/>
      <c r="N1080" s="45"/>
      <c r="O1080" s="6"/>
      <c r="P1080" s="6"/>
    </row>
    <row r="1081" spans="3:16" x14ac:dyDescent="0.2">
      <c r="C1081" s="6"/>
      <c r="F1081" s="44"/>
      <c r="H1081" s="8"/>
      <c r="I1081" s="8"/>
      <c r="J1081" s="8"/>
      <c r="K1081" s="8"/>
      <c r="L1081" s="45"/>
      <c r="M1081" s="45"/>
      <c r="N1081" s="45"/>
      <c r="O1081" s="6"/>
      <c r="P1081" s="6"/>
    </row>
    <row r="1082" spans="3:16" x14ac:dyDescent="0.2">
      <c r="C1082" s="6"/>
      <c r="F1082" s="44"/>
      <c r="H1082" s="8"/>
      <c r="I1082" s="8"/>
      <c r="J1082" s="8"/>
      <c r="K1082" s="8"/>
      <c r="L1082" s="45"/>
      <c r="M1082" s="45"/>
      <c r="N1082" s="45"/>
      <c r="O1082" s="6"/>
      <c r="P1082" s="6"/>
    </row>
    <row r="1083" spans="3:16" x14ac:dyDescent="0.2">
      <c r="C1083" s="6"/>
      <c r="F1083" s="44"/>
      <c r="H1083" s="8"/>
      <c r="I1083" s="8"/>
      <c r="J1083" s="8"/>
      <c r="K1083" s="8"/>
      <c r="L1083" s="45"/>
      <c r="M1083" s="45"/>
      <c r="N1083" s="45"/>
      <c r="O1083" s="6"/>
      <c r="P1083" s="6"/>
    </row>
    <row r="1084" spans="3:16" x14ac:dyDescent="0.2">
      <c r="C1084" s="6"/>
      <c r="F1084" s="44"/>
      <c r="H1084" s="8"/>
      <c r="I1084" s="8"/>
      <c r="J1084" s="8"/>
      <c r="K1084" s="8"/>
      <c r="L1084" s="45"/>
      <c r="M1084" s="45"/>
      <c r="N1084" s="45"/>
      <c r="O1084" s="6"/>
      <c r="P1084" s="6"/>
    </row>
    <row r="1085" spans="3:16" x14ac:dyDescent="0.2">
      <c r="C1085" s="6"/>
      <c r="F1085" s="44"/>
      <c r="H1085" s="8"/>
      <c r="I1085" s="8"/>
      <c r="J1085" s="8"/>
      <c r="K1085" s="8"/>
      <c r="L1085" s="45"/>
      <c r="M1085" s="45"/>
      <c r="N1085" s="45"/>
      <c r="O1085" s="6"/>
      <c r="P1085" s="6"/>
    </row>
    <row r="1086" spans="3:16" x14ac:dyDescent="0.2">
      <c r="C1086" s="6"/>
      <c r="F1086" s="44"/>
      <c r="H1086" s="8"/>
      <c r="I1086" s="8"/>
      <c r="J1086" s="8"/>
      <c r="K1086" s="8"/>
      <c r="L1086" s="45"/>
      <c r="M1086" s="45"/>
      <c r="N1086" s="45"/>
      <c r="O1086" s="6"/>
      <c r="P1086" s="6"/>
    </row>
    <row r="1087" spans="3:16" x14ac:dyDescent="0.2">
      <c r="C1087" s="6"/>
      <c r="F1087" s="44"/>
      <c r="H1087" s="8"/>
      <c r="I1087" s="8"/>
      <c r="J1087" s="8"/>
      <c r="K1087" s="8"/>
      <c r="L1087" s="45"/>
      <c r="M1087" s="45"/>
      <c r="N1087" s="45"/>
      <c r="O1087" s="6"/>
      <c r="P1087" s="6"/>
    </row>
    <row r="1088" spans="3:16" x14ac:dyDescent="0.2">
      <c r="C1088" s="6"/>
      <c r="F1088" s="44"/>
      <c r="H1088" s="8"/>
      <c r="I1088" s="8"/>
      <c r="J1088" s="8"/>
      <c r="K1088" s="8"/>
      <c r="L1088" s="45"/>
      <c r="M1088" s="45"/>
      <c r="N1088" s="45"/>
      <c r="O1088" s="6"/>
      <c r="P1088" s="6"/>
    </row>
    <row r="1089" spans="3:16" x14ac:dyDescent="0.2">
      <c r="C1089" s="6"/>
      <c r="F1089" s="44"/>
      <c r="H1089" s="8"/>
      <c r="I1089" s="8"/>
      <c r="J1089" s="8"/>
      <c r="K1089" s="8"/>
      <c r="L1089" s="45"/>
      <c r="M1089" s="45"/>
      <c r="N1089" s="45"/>
      <c r="O1089" s="6"/>
      <c r="P1089" s="6"/>
    </row>
    <row r="1090" spans="3:16" x14ac:dyDescent="0.2">
      <c r="C1090" s="6"/>
      <c r="F1090" s="44"/>
      <c r="H1090" s="8"/>
      <c r="I1090" s="8"/>
      <c r="J1090" s="8"/>
      <c r="K1090" s="8"/>
      <c r="L1090" s="45"/>
      <c r="M1090" s="45"/>
      <c r="N1090" s="45"/>
      <c r="O1090" s="6"/>
      <c r="P1090" s="6"/>
    </row>
    <row r="1091" spans="3:16" x14ac:dyDescent="0.2">
      <c r="C1091" s="6"/>
      <c r="F1091" s="44"/>
      <c r="H1091" s="8"/>
      <c r="I1091" s="8"/>
      <c r="J1091" s="8"/>
      <c r="K1091" s="8"/>
      <c r="L1091" s="45"/>
      <c r="M1091" s="45"/>
      <c r="N1091" s="45"/>
      <c r="O1091" s="6"/>
      <c r="P1091" s="6"/>
    </row>
    <row r="1092" spans="3:16" x14ac:dyDescent="0.2">
      <c r="C1092" s="6"/>
      <c r="F1092" s="44"/>
      <c r="H1092" s="8"/>
      <c r="I1092" s="8"/>
      <c r="J1092" s="8"/>
      <c r="K1092" s="8"/>
      <c r="L1092" s="45"/>
      <c r="M1092" s="45"/>
      <c r="N1092" s="45"/>
      <c r="O1092" s="6"/>
      <c r="P1092" s="6"/>
    </row>
    <row r="1093" spans="3:16" x14ac:dyDescent="0.2">
      <c r="C1093" s="6"/>
      <c r="F1093" s="44"/>
      <c r="H1093" s="8"/>
      <c r="I1093" s="8"/>
      <c r="J1093" s="8"/>
      <c r="K1093" s="8"/>
      <c r="L1093" s="45"/>
      <c r="M1093" s="45"/>
      <c r="N1093" s="45"/>
      <c r="O1093" s="6"/>
      <c r="P1093" s="6"/>
    </row>
    <row r="1094" spans="3:16" x14ac:dyDescent="0.2">
      <c r="C1094" s="6"/>
      <c r="F1094" s="44"/>
      <c r="H1094" s="8"/>
      <c r="I1094" s="8"/>
      <c r="J1094" s="8"/>
      <c r="K1094" s="8"/>
      <c r="L1094" s="45"/>
      <c r="M1094" s="45"/>
      <c r="N1094" s="45"/>
      <c r="O1094" s="6"/>
      <c r="P1094" s="6"/>
    </row>
    <row r="1095" spans="3:16" x14ac:dyDescent="0.2">
      <c r="C1095" s="6"/>
      <c r="F1095" s="44"/>
      <c r="H1095" s="8"/>
      <c r="I1095" s="8"/>
      <c r="J1095" s="8"/>
      <c r="K1095" s="8"/>
      <c r="L1095" s="45"/>
      <c r="M1095" s="45"/>
      <c r="N1095" s="45"/>
      <c r="O1095" s="6"/>
      <c r="P1095" s="6"/>
    </row>
    <row r="1096" spans="3:16" x14ac:dyDescent="0.2">
      <c r="C1096" s="6"/>
      <c r="F1096" s="44"/>
      <c r="H1096" s="8"/>
      <c r="I1096" s="8"/>
      <c r="J1096" s="8"/>
      <c r="K1096" s="8"/>
      <c r="L1096" s="45"/>
      <c r="M1096" s="45"/>
      <c r="N1096" s="45"/>
      <c r="O1096" s="6"/>
      <c r="P1096" s="6"/>
    </row>
    <row r="1097" spans="3:16" x14ac:dyDescent="0.2">
      <c r="C1097" s="6"/>
      <c r="F1097" s="44"/>
      <c r="H1097" s="8"/>
      <c r="I1097" s="8"/>
      <c r="J1097" s="8"/>
      <c r="K1097" s="8"/>
      <c r="L1097" s="45"/>
      <c r="M1097" s="45"/>
      <c r="N1097" s="45"/>
      <c r="O1097" s="6"/>
      <c r="P1097" s="6"/>
    </row>
    <row r="1098" spans="3:16" x14ac:dyDescent="0.2">
      <c r="C1098" s="6"/>
      <c r="F1098" s="44"/>
      <c r="H1098" s="8"/>
      <c r="I1098" s="8"/>
      <c r="J1098" s="8"/>
      <c r="K1098" s="8"/>
      <c r="L1098" s="45"/>
      <c r="M1098" s="45"/>
      <c r="N1098" s="45"/>
      <c r="O1098" s="6"/>
      <c r="P1098" s="6"/>
    </row>
    <row r="1099" spans="3:16" x14ac:dyDescent="0.2">
      <c r="C1099" s="6"/>
      <c r="F1099" s="44"/>
      <c r="H1099" s="8"/>
      <c r="I1099" s="8"/>
      <c r="J1099" s="8"/>
      <c r="K1099" s="8"/>
      <c r="L1099" s="45"/>
      <c r="M1099" s="45"/>
      <c r="N1099" s="45"/>
      <c r="O1099" s="6"/>
      <c r="P1099" s="6"/>
    </row>
    <row r="1100" spans="3:16" x14ac:dyDescent="0.2">
      <c r="C1100" s="6"/>
      <c r="F1100" s="44"/>
      <c r="H1100" s="8"/>
      <c r="I1100" s="8"/>
      <c r="J1100" s="8"/>
      <c r="K1100" s="8"/>
      <c r="L1100" s="45"/>
      <c r="M1100" s="45"/>
      <c r="N1100" s="45"/>
      <c r="O1100" s="6"/>
      <c r="P1100" s="6"/>
    </row>
    <row r="1101" spans="3:16" x14ac:dyDescent="0.2">
      <c r="C1101" s="6"/>
      <c r="F1101" s="44"/>
      <c r="H1101" s="8"/>
      <c r="I1101" s="8"/>
      <c r="J1101" s="8"/>
      <c r="K1101" s="8"/>
      <c r="L1101" s="45"/>
      <c r="M1101" s="45"/>
      <c r="N1101" s="45"/>
      <c r="O1101" s="6"/>
      <c r="P1101" s="6"/>
    </row>
    <row r="1102" spans="3:16" x14ac:dyDescent="0.2">
      <c r="C1102" s="6"/>
      <c r="F1102" s="44"/>
      <c r="H1102" s="8"/>
      <c r="I1102" s="8"/>
      <c r="J1102" s="8"/>
      <c r="K1102" s="8"/>
      <c r="L1102" s="45"/>
      <c r="M1102" s="45"/>
      <c r="N1102" s="45"/>
      <c r="O1102" s="6"/>
      <c r="P1102" s="6"/>
    </row>
    <row r="1103" spans="3:16" x14ac:dyDescent="0.2">
      <c r="C1103" s="6"/>
      <c r="F1103" s="44"/>
      <c r="H1103" s="8"/>
      <c r="I1103" s="8"/>
      <c r="J1103" s="8"/>
      <c r="K1103" s="8"/>
      <c r="L1103" s="45"/>
      <c r="M1103" s="45"/>
      <c r="N1103" s="45"/>
      <c r="O1103" s="6"/>
      <c r="P1103" s="6"/>
    </row>
    <row r="1104" spans="3:16" x14ac:dyDescent="0.2">
      <c r="C1104" s="6"/>
      <c r="F1104" s="44"/>
      <c r="H1104" s="8"/>
      <c r="I1104" s="8"/>
      <c r="J1104" s="8"/>
      <c r="K1104" s="8"/>
      <c r="L1104" s="45"/>
      <c r="M1104" s="45"/>
      <c r="N1104" s="45"/>
      <c r="O1104" s="6"/>
      <c r="P1104" s="6"/>
    </row>
    <row r="1105" spans="3:16" x14ac:dyDescent="0.2">
      <c r="C1105" s="6"/>
      <c r="F1105" s="44"/>
      <c r="H1105" s="8"/>
      <c r="I1105" s="8"/>
      <c r="J1105" s="8"/>
      <c r="K1105" s="8"/>
      <c r="L1105" s="45"/>
      <c r="M1105" s="45"/>
      <c r="N1105" s="45"/>
      <c r="O1105" s="6"/>
      <c r="P1105" s="6"/>
    </row>
    <row r="1106" spans="3:16" x14ac:dyDescent="0.2">
      <c r="C1106" s="6"/>
      <c r="F1106" s="44"/>
      <c r="H1106" s="8"/>
      <c r="I1106" s="8"/>
      <c r="J1106" s="8"/>
      <c r="K1106" s="8"/>
      <c r="L1106" s="45"/>
      <c r="M1106" s="45"/>
      <c r="N1106" s="45"/>
      <c r="O1106" s="6"/>
      <c r="P1106" s="6"/>
    </row>
    <row r="1107" spans="3:16" x14ac:dyDescent="0.2">
      <c r="C1107" s="6"/>
      <c r="F1107" s="44"/>
      <c r="H1107" s="8"/>
      <c r="I1107" s="8"/>
      <c r="J1107" s="8"/>
      <c r="K1107" s="8"/>
      <c r="L1107" s="45"/>
      <c r="M1107" s="45"/>
      <c r="N1107" s="45"/>
      <c r="O1107" s="6"/>
      <c r="P1107" s="6"/>
    </row>
    <row r="1108" spans="3:16" x14ac:dyDescent="0.2">
      <c r="C1108" s="6"/>
      <c r="F1108" s="44"/>
      <c r="H1108" s="8"/>
      <c r="I1108" s="8"/>
      <c r="J1108" s="8"/>
      <c r="K1108" s="8"/>
      <c r="L1108" s="45"/>
      <c r="M1108" s="45"/>
      <c r="N1108" s="45"/>
      <c r="O1108" s="6"/>
      <c r="P1108" s="6"/>
    </row>
    <row r="1109" spans="3:16" x14ac:dyDescent="0.2">
      <c r="C1109" s="6"/>
      <c r="F1109" s="44"/>
      <c r="H1109" s="8"/>
      <c r="I1109" s="8"/>
      <c r="J1109" s="8"/>
      <c r="K1109" s="8"/>
      <c r="L1109" s="45"/>
      <c r="M1109" s="45"/>
      <c r="N1109" s="45"/>
      <c r="O1109" s="6"/>
      <c r="P1109" s="6"/>
    </row>
    <row r="1110" spans="3:16" x14ac:dyDescent="0.2">
      <c r="C1110" s="6"/>
      <c r="F1110" s="44"/>
      <c r="H1110" s="8"/>
      <c r="I1110" s="8"/>
      <c r="J1110" s="8"/>
      <c r="K1110" s="8"/>
      <c r="L1110" s="45"/>
      <c r="M1110" s="45"/>
      <c r="N1110" s="45"/>
      <c r="O1110" s="6"/>
      <c r="P1110" s="6"/>
    </row>
    <row r="1111" spans="3:16" x14ac:dyDescent="0.2">
      <c r="C1111" s="6"/>
      <c r="F1111" s="44"/>
      <c r="H1111" s="8"/>
      <c r="I1111" s="8"/>
      <c r="J1111" s="8"/>
      <c r="K1111" s="8"/>
      <c r="L1111" s="45"/>
      <c r="M1111" s="45"/>
      <c r="N1111" s="45"/>
      <c r="O1111" s="6"/>
      <c r="P1111" s="6"/>
    </row>
    <row r="1112" spans="3:16" x14ac:dyDescent="0.2">
      <c r="C1112" s="6"/>
      <c r="F1112" s="44"/>
      <c r="H1112" s="8"/>
      <c r="I1112" s="8"/>
      <c r="J1112" s="8"/>
      <c r="K1112" s="8"/>
      <c r="L1112" s="45"/>
      <c r="M1112" s="45"/>
      <c r="N1112" s="45"/>
      <c r="O1112" s="6"/>
      <c r="P1112" s="6"/>
    </row>
    <row r="1113" spans="3:16" x14ac:dyDescent="0.2">
      <c r="C1113" s="6"/>
      <c r="F1113" s="44"/>
      <c r="H1113" s="8"/>
      <c r="I1113" s="8"/>
      <c r="J1113" s="8"/>
      <c r="K1113" s="8"/>
      <c r="L1113" s="45"/>
      <c r="M1113" s="45"/>
      <c r="N1113" s="45"/>
      <c r="O1113" s="6"/>
      <c r="P1113" s="6"/>
    </row>
    <row r="1114" spans="3:16" x14ac:dyDescent="0.2">
      <c r="C1114" s="6"/>
      <c r="F1114" s="44"/>
      <c r="H1114" s="8"/>
      <c r="I1114" s="8"/>
      <c r="J1114" s="8"/>
      <c r="K1114" s="8"/>
      <c r="L1114" s="45"/>
      <c r="M1114" s="45"/>
      <c r="N1114" s="45"/>
      <c r="O1114" s="6"/>
      <c r="P1114" s="6"/>
    </row>
    <row r="1115" spans="3:16" x14ac:dyDescent="0.2">
      <c r="C1115" s="6"/>
      <c r="F1115" s="44"/>
      <c r="H1115" s="8"/>
      <c r="I1115" s="8"/>
      <c r="J1115" s="8"/>
      <c r="K1115" s="8"/>
      <c r="L1115" s="45"/>
      <c r="M1115" s="45"/>
      <c r="N1115" s="45"/>
      <c r="O1115" s="6"/>
      <c r="P1115" s="6"/>
    </row>
    <row r="1116" spans="3:16" x14ac:dyDescent="0.2">
      <c r="C1116" s="6"/>
      <c r="F1116" s="44"/>
      <c r="H1116" s="8"/>
      <c r="I1116" s="8"/>
      <c r="J1116" s="8"/>
      <c r="K1116" s="8"/>
      <c r="L1116" s="45"/>
      <c r="M1116" s="45"/>
      <c r="N1116" s="45"/>
      <c r="O1116" s="6"/>
      <c r="P1116" s="6"/>
    </row>
    <row r="1117" spans="3:16" x14ac:dyDescent="0.2">
      <c r="C1117" s="6"/>
      <c r="F1117" s="44"/>
      <c r="H1117" s="8"/>
      <c r="I1117" s="8"/>
      <c r="J1117" s="8"/>
      <c r="K1117" s="8"/>
      <c r="L1117" s="45"/>
      <c r="M1117" s="45"/>
      <c r="N1117" s="45"/>
      <c r="O1117" s="6"/>
      <c r="P1117" s="6"/>
    </row>
    <row r="1118" spans="3:16" x14ac:dyDescent="0.2">
      <c r="C1118" s="6"/>
      <c r="F1118" s="44"/>
      <c r="H1118" s="8"/>
      <c r="I1118" s="8"/>
      <c r="J1118" s="8"/>
      <c r="K1118" s="8"/>
      <c r="L1118" s="45"/>
      <c r="M1118" s="45"/>
      <c r="N1118" s="45"/>
      <c r="O1118" s="6"/>
      <c r="P1118" s="6"/>
    </row>
    <row r="1119" spans="3:16" x14ac:dyDescent="0.2">
      <c r="C1119" s="6"/>
      <c r="F1119" s="44"/>
      <c r="H1119" s="8"/>
      <c r="I1119" s="8"/>
      <c r="J1119" s="8"/>
      <c r="K1119" s="8"/>
      <c r="L1119" s="45"/>
      <c r="M1119" s="45"/>
      <c r="N1119" s="45"/>
      <c r="O1119" s="6"/>
      <c r="P1119" s="6"/>
    </row>
    <row r="1120" spans="3:16" x14ac:dyDescent="0.2">
      <c r="C1120" s="6"/>
      <c r="F1120" s="44"/>
      <c r="H1120" s="8"/>
      <c r="I1120" s="8"/>
      <c r="J1120" s="8"/>
      <c r="K1120" s="8"/>
      <c r="L1120" s="45"/>
      <c r="M1120" s="45"/>
      <c r="N1120" s="45"/>
      <c r="O1120" s="6"/>
      <c r="P1120" s="6"/>
    </row>
    <row r="1121" spans="3:16" x14ac:dyDescent="0.2">
      <c r="C1121" s="6"/>
      <c r="F1121" s="44"/>
      <c r="H1121" s="8"/>
      <c r="I1121" s="8"/>
      <c r="J1121" s="8"/>
      <c r="K1121" s="8"/>
      <c r="L1121" s="45"/>
      <c r="M1121" s="45"/>
      <c r="N1121" s="45"/>
      <c r="O1121" s="6"/>
      <c r="P1121" s="6"/>
    </row>
    <row r="1122" spans="3:16" x14ac:dyDescent="0.2">
      <c r="C1122" s="6"/>
      <c r="F1122" s="44"/>
      <c r="H1122" s="8"/>
      <c r="I1122" s="8"/>
      <c r="J1122" s="8"/>
      <c r="K1122" s="8"/>
      <c r="L1122" s="45"/>
      <c r="M1122" s="45"/>
      <c r="N1122" s="45"/>
      <c r="O1122" s="6"/>
      <c r="P1122" s="6"/>
    </row>
    <row r="1123" spans="3:16" x14ac:dyDescent="0.2">
      <c r="C1123" s="6"/>
      <c r="F1123" s="44"/>
      <c r="H1123" s="8"/>
      <c r="I1123" s="8"/>
      <c r="J1123" s="8"/>
      <c r="K1123" s="8"/>
      <c r="L1123" s="45"/>
      <c r="M1123" s="45"/>
      <c r="N1123" s="45"/>
      <c r="O1123" s="6"/>
      <c r="P1123" s="6"/>
    </row>
    <row r="1124" spans="3:16" x14ac:dyDescent="0.2">
      <c r="C1124" s="6"/>
      <c r="F1124" s="44"/>
      <c r="H1124" s="8"/>
      <c r="I1124" s="8"/>
      <c r="J1124" s="8"/>
      <c r="K1124" s="8"/>
      <c r="L1124" s="45"/>
      <c r="M1124" s="45"/>
      <c r="N1124" s="45"/>
      <c r="O1124" s="6"/>
      <c r="P1124" s="6"/>
    </row>
    <row r="1125" spans="3:16" x14ac:dyDescent="0.2">
      <c r="C1125" s="6"/>
      <c r="F1125" s="44"/>
      <c r="H1125" s="8"/>
      <c r="I1125" s="8"/>
      <c r="J1125" s="8"/>
      <c r="K1125" s="8"/>
      <c r="L1125" s="45"/>
      <c r="M1125" s="45"/>
      <c r="N1125" s="45"/>
      <c r="O1125" s="6"/>
      <c r="P1125" s="6"/>
    </row>
    <row r="1126" spans="3:16" x14ac:dyDescent="0.2">
      <c r="C1126" s="6"/>
      <c r="F1126" s="44"/>
      <c r="H1126" s="8"/>
      <c r="I1126" s="8"/>
      <c r="J1126" s="8"/>
      <c r="K1126" s="8"/>
      <c r="L1126" s="45"/>
      <c r="M1126" s="45"/>
      <c r="N1126" s="45"/>
      <c r="O1126" s="6"/>
      <c r="P1126" s="6"/>
    </row>
    <row r="1127" spans="3:16" x14ac:dyDescent="0.2">
      <c r="C1127" s="6"/>
      <c r="F1127" s="44"/>
      <c r="H1127" s="8"/>
      <c r="I1127" s="8"/>
      <c r="J1127" s="8"/>
      <c r="K1127" s="8"/>
      <c r="L1127" s="45"/>
      <c r="M1127" s="45"/>
      <c r="N1127" s="45"/>
      <c r="O1127" s="6"/>
      <c r="P1127" s="6"/>
    </row>
    <row r="1128" spans="3:16" x14ac:dyDescent="0.2">
      <c r="C1128" s="6"/>
      <c r="F1128" s="44"/>
      <c r="H1128" s="8"/>
      <c r="I1128" s="8"/>
      <c r="J1128" s="8"/>
      <c r="K1128" s="8"/>
      <c r="L1128" s="45"/>
      <c r="M1128" s="45"/>
      <c r="N1128" s="45"/>
      <c r="O1128" s="6"/>
      <c r="P1128" s="6"/>
    </row>
    <row r="1129" spans="3:16" x14ac:dyDescent="0.2">
      <c r="C1129" s="6"/>
      <c r="F1129" s="44"/>
      <c r="H1129" s="8"/>
      <c r="I1129" s="8"/>
      <c r="J1129" s="8"/>
      <c r="K1129" s="8"/>
      <c r="L1129" s="45"/>
      <c r="M1129" s="45"/>
      <c r="N1129" s="45"/>
      <c r="O1129" s="6"/>
      <c r="P1129" s="6"/>
    </row>
    <row r="1130" spans="3:16" x14ac:dyDescent="0.2">
      <c r="C1130" s="6"/>
      <c r="F1130" s="44"/>
      <c r="H1130" s="8"/>
      <c r="I1130" s="8"/>
      <c r="J1130" s="8"/>
      <c r="K1130" s="8"/>
      <c r="L1130" s="45"/>
      <c r="M1130" s="45"/>
      <c r="N1130" s="45"/>
      <c r="O1130" s="6"/>
      <c r="P1130" s="6"/>
    </row>
    <row r="1131" spans="3:16" x14ac:dyDescent="0.2">
      <c r="C1131" s="6"/>
      <c r="F1131" s="44"/>
      <c r="H1131" s="8"/>
      <c r="I1131" s="8"/>
      <c r="J1131" s="8"/>
      <c r="K1131" s="8"/>
      <c r="L1131" s="45"/>
      <c r="M1131" s="45"/>
      <c r="N1131" s="45"/>
      <c r="O1131" s="6"/>
      <c r="P1131" s="6"/>
    </row>
    <row r="1132" spans="3:16" x14ac:dyDescent="0.2">
      <c r="C1132" s="6"/>
      <c r="F1132" s="44"/>
      <c r="H1132" s="8"/>
      <c r="I1132" s="8"/>
      <c r="J1132" s="8"/>
      <c r="K1132" s="8"/>
      <c r="L1132" s="45"/>
      <c r="M1132" s="45"/>
      <c r="N1132" s="45"/>
      <c r="O1132" s="6"/>
      <c r="P1132" s="6"/>
    </row>
    <row r="1133" spans="3:16" x14ac:dyDescent="0.2">
      <c r="C1133" s="6"/>
      <c r="F1133" s="44"/>
      <c r="H1133" s="8"/>
      <c r="I1133" s="8"/>
      <c r="J1133" s="8"/>
      <c r="K1133" s="8"/>
      <c r="L1133" s="45"/>
      <c r="M1133" s="45"/>
      <c r="N1133" s="45"/>
      <c r="O1133" s="6"/>
      <c r="P1133" s="6"/>
    </row>
    <row r="1134" spans="3:16" x14ac:dyDescent="0.2">
      <c r="C1134" s="6"/>
      <c r="F1134" s="44"/>
      <c r="H1134" s="8"/>
      <c r="I1134" s="8"/>
      <c r="J1134" s="8"/>
      <c r="K1134" s="8"/>
      <c r="L1134" s="45"/>
      <c r="M1134" s="45"/>
      <c r="N1134" s="45"/>
      <c r="O1134" s="6"/>
      <c r="P1134" s="6"/>
    </row>
    <row r="1135" spans="3:16" x14ac:dyDescent="0.2">
      <c r="C1135" s="6"/>
      <c r="F1135" s="44"/>
      <c r="H1135" s="8"/>
      <c r="I1135" s="8"/>
      <c r="J1135" s="8"/>
      <c r="K1135" s="8"/>
      <c r="L1135" s="45"/>
      <c r="M1135" s="45"/>
      <c r="N1135" s="45"/>
      <c r="O1135" s="6"/>
      <c r="P1135" s="6"/>
    </row>
    <row r="1136" spans="3:16" x14ac:dyDescent="0.2">
      <c r="C1136" s="6"/>
      <c r="F1136" s="44"/>
      <c r="H1136" s="8"/>
      <c r="I1136" s="8"/>
      <c r="J1136" s="8"/>
      <c r="K1136" s="8"/>
      <c r="L1136" s="45"/>
      <c r="M1136" s="45"/>
      <c r="N1136" s="45"/>
      <c r="O1136" s="6"/>
      <c r="P1136" s="6"/>
    </row>
    <row r="1137" spans="3:16" x14ac:dyDescent="0.2">
      <c r="C1137" s="6"/>
      <c r="F1137" s="44"/>
      <c r="H1137" s="8"/>
      <c r="I1137" s="8"/>
      <c r="J1137" s="8"/>
      <c r="K1137" s="8"/>
      <c r="L1137" s="45"/>
      <c r="M1137" s="45"/>
      <c r="N1137" s="45"/>
      <c r="O1137" s="6"/>
      <c r="P1137" s="6"/>
    </row>
    <row r="1138" spans="3:16" x14ac:dyDescent="0.2">
      <c r="C1138" s="6"/>
      <c r="F1138" s="44"/>
      <c r="H1138" s="8"/>
      <c r="I1138" s="8"/>
      <c r="J1138" s="8"/>
      <c r="K1138" s="8"/>
      <c r="L1138" s="45"/>
      <c r="M1138" s="45"/>
      <c r="N1138" s="45"/>
      <c r="O1138" s="6"/>
      <c r="P1138" s="6"/>
    </row>
    <row r="1139" spans="3:16" x14ac:dyDescent="0.2">
      <c r="C1139" s="6"/>
      <c r="F1139" s="44"/>
      <c r="H1139" s="8"/>
      <c r="I1139" s="8"/>
      <c r="J1139" s="8"/>
      <c r="K1139" s="8"/>
      <c r="L1139" s="45"/>
      <c r="M1139" s="45"/>
      <c r="N1139" s="45"/>
      <c r="O1139" s="6"/>
      <c r="P1139" s="6"/>
    </row>
    <row r="1140" spans="3:16" x14ac:dyDescent="0.2">
      <c r="C1140" s="6"/>
      <c r="F1140" s="44"/>
      <c r="H1140" s="8"/>
      <c r="I1140" s="8"/>
      <c r="J1140" s="8"/>
      <c r="K1140" s="8"/>
      <c r="L1140" s="45"/>
      <c r="M1140" s="45"/>
      <c r="N1140" s="45"/>
      <c r="O1140" s="6"/>
      <c r="P1140" s="6"/>
    </row>
    <row r="1141" spans="3:16" x14ac:dyDescent="0.2">
      <c r="C1141" s="6"/>
      <c r="F1141" s="44"/>
      <c r="H1141" s="8"/>
      <c r="I1141" s="8"/>
      <c r="J1141" s="8"/>
      <c r="K1141" s="8"/>
      <c r="L1141" s="45"/>
      <c r="M1141" s="45"/>
      <c r="N1141" s="45"/>
      <c r="O1141" s="6"/>
      <c r="P1141" s="6"/>
    </row>
    <row r="1142" spans="3:16" x14ac:dyDescent="0.2">
      <c r="C1142" s="6"/>
      <c r="F1142" s="44"/>
      <c r="H1142" s="8"/>
      <c r="I1142" s="8"/>
      <c r="J1142" s="8"/>
      <c r="K1142" s="8"/>
      <c r="L1142" s="45"/>
      <c r="M1142" s="45"/>
      <c r="N1142" s="45"/>
      <c r="O1142" s="6"/>
      <c r="P1142" s="6"/>
    </row>
    <row r="1143" spans="3:16" x14ac:dyDescent="0.2">
      <c r="C1143" s="6"/>
      <c r="F1143" s="44"/>
      <c r="H1143" s="8"/>
      <c r="I1143" s="8"/>
      <c r="J1143" s="8"/>
      <c r="K1143" s="8"/>
      <c r="L1143" s="45"/>
      <c r="M1143" s="45"/>
      <c r="N1143" s="45"/>
      <c r="O1143" s="6"/>
      <c r="P1143" s="6"/>
    </row>
    <row r="1144" spans="3:16" x14ac:dyDescent="0.2">
      <c r="C1144" s="6"/>
      <c r="F1144" s="44"/>
      <c r="H1144" s="8"/>
      <c r="I1144" s="8"/>
      <c r="J1144" s="8"/>
      <c r="K1144" s="8"/>
      <c r="L1144" s="45"/>
      <c r="M1144" s="45"/>
      <c r="N1144" s="45"/>
      <c r="O1144" s="6"/>
      <c r="P1144" s="6"/>
    </row>
    <row r="1145" spans="3:16" x14ac:dyDescent="0.2">
      <c r="C1145" s="6"/>
      <c r="F1145" s="44"/>
      <c r="H1145" s="8"/>
      <c r="I1145" s="8"/>
      <c r="J1145" s="8"/>
      <c r="K1145" s="8"/>
      <c r="L1145" s="45"/>
      <c r="M1145" s="45"/>
      <c r="N1145" s="45"/>
      <c r="O1145" s="6"/>
      <c r="P1145" s="6"/>
    </row>
    <row r="1146" spans="3:16" x14ac:dyDescent="0.2">
      <c r="C1146" s="6"/>
      <c r="F1146" s="44"/>
      <c r="H1146" s="8"/>
      <c r="I1146" s="8"/>
      <c r="J1146" s="8"/>
      <c r="K1146" s="8"/>
      <c r="L1146" s="45"/>
      <c r="M1146" s="45"/>
      <c r="N1146" s="45"/>
      <c r="O1146" s="6"/>
      <c r="P1146" s="6"/>
    </row>
    <row r="1147" spans="3:16" x14ac:dyDescent="0.2">
      <c r="C1147" s="6"/>
      <c r="F1147" s="44"/>
      <c r="H1147" s="8"/>
      <c r="I1147" s="8"/>
      <c r="J1147" s="8"/>
      <c r="K1147" s="8"/>
      <c r="L1147" s="45"/>
      <c r="M1147" s="45"/>
      <c r="N1147" s="45"/>
      <c r="O1147" s="6"/>
      <c r="P1147" s="6"/>
    </row>
    <row r="1148" spans="3:16" x14ac:dyDescent="0.2">
      <c r="C1148" s="6"/>
      <c r="F1148" s="44"/>
      <c r="H1148" s="8"/>
      <c r="I1148" s="8"/>
      <c r="J1148" s="8"/>
      <c r="K1148" s="8"/>
      <c r="L1148" s="45"/>
      <c r="M1148" s="45"/>
      <c r="N1148" s="45"/>
      <c r="O1148" s="6"/>
      <c r="P1148" s="6"/>
    </row>
    <row r="1149" spans="3:16" x14ac:dyDescent="0.2">
      <c r="C1149" s="6"/>
      <c r="F1149" s="44"/>
      <c r="H1149" s="8"/>
      <c r="I1149" s="8"/>
      <c r="J1149" s="8"/>
      <c r="K1149" s="8"/>
      <c r="L1149" s="45"/>
      <c r="M1149" s="45"/>
      <c r="N1149" s="45"/>
      <c r="O1149" s="6"/>
      <c r="P1149" s="6"/>
    </row>
    <row r="1150" spans="3:16" x14ac:dyDescent="0.2">
      <c r="C1150" s="6"/>
      <c r="F1150" s="44"/>
      <c r="H1150" s="8"/>
      <c r="I1150" s="8"/>
      <c r="J1150" s="8"/>
      <c r="K1150" s="8"/>
      <c r="L1150" s="45"/>
      <c r="M1150" s="45"/>
      <c r="N1150" s="45"/>
      <c r="O1150" s="6"/>
      <c r="P1150" s="6"/>
    </row>
    <row r="1151" spans="3:16" x14ac:dyDescent="0.2">
      <c r="C1151" s="6"/>
      <c r="F1151" s="44"/>
      <c r="H1151" s="8"/>
      <c r="I1151" s="8"/>
      <c r="J1151" s="8"/>
      <c r="K1151" s="8"/>
      <c r="L1151" s="45"/>
      <c r="M1151" s="45"/>
      <c r="N1151" s="45"/>
      <c r="O1151" s="6"/>
      <c r="P1151" s="6"/>
    </row>
    <row r="1152" spans="3:16" x14ac:dyDescent="0.2">
      <c r="C1152" s="6"/>
      <c r="F1152" s="44"/>
      <c r="H1152" s="8"/>
      <c r="I1152" s="8"/>
      <c r="J1152" s="8"/>
      <c r="K1152" s="8"/>
      <c r="L1152" s="45"/>
      <c r="M1152" s="45"/>
      <c r="N1152" s="45"/>
      <c r="O1152" s="6"/>
      <c r="P1152" s="6"/>
    </row>
    <row r="1153" spans="3:16" x14ac:dyDescent="0.2">
      <c r="C1153" s="6"/>
      <c r="F1153" s="44"/>
      <c r="H1153" s="8"/>
      <c r="I1153" s="8"/>
      <c r="J1153" s="8"/>
      <c r="K1153" s="8"/>
      <c r="L1153" s="45"/>
      <c r="M1153" s="45"/>
      <c r="N1153" s="45"/>
      <c r="O1153" s="6"/>
      <c r="P1153" s="6"/>
    </row>
    <row r="1154" spans="3:16" x14ac:dyDescent="0.2">
      <c r="C1154" s="6"/>
      <c r="F1154" s="44"/>
      <c r="H1154" s="8"/>
      <c r="I1154" s="8"/>
      <c r="J1154" s="8"/>
      <c r="K1154" s="8"/>
      <c r="L1154" s="45"/>
      <c r="M1154" s="45"/>
      <c r="N1154" s="45"/>
      <c r="O1154" s="6"/>
      <c r="P1154" s="6"/>
    </row>
    <row r="1155" spans="3:16" x14ac:dyDescent="0.2">
      <c r="C1155" s="6"/>
      <c r="F1155" s="44"/>
      <c r="H1155" s="8"/>
      <c r="I1155" s="8"/>
      <c r="J1155" s="8"/>
      <c r="K1155" s="8"/>
      <c r="L1155" s="45"/>
      <c r="M1155" s="45"/>
      <c r="N1155" s="45"/>
      <c r="O1155" s="6"/>
      <c r="P1155" s="6"/>
    </row>
    <row r="1156" spans="3:16" x14ac:dyDescent="0.2">
      <c r="C1156" s="6"/>
      <c r="F1156" s="44"/>
      <c r="H1156" s="8"/>
      <c r="I1156" s="8"/>
      <c r="J1156" s="8"/>
      <c r="K1156" s="8"/>
      <c r="L1156" s="45"/>
      <c r="M1156" s="45"/>
      <c r="N1156" s="45"/>
      <c r="O1156" s="6"/>
      <c r="P1156" s="6"/>
    </row>
    <row r="1157" spans="3:16" x14ac:dyDescent="0.2">
      <c r="C1157" s="6"/>
      <c r="F1157" s="44"/>
      <c r="H1157" s="8"/>
      <c r="I1157" s="8"/>
      <c r="J1157" s="8"/>
      <c r="K1157" s="8"/>
      <c r="L1157" s="45"/>
      <c r="M1157" s="45"/>
      <c r="N1157" s="45"/>
      <c r="O1157" s="6"/>
      <c r="P1157" s="6"/>
    </row>
    <row r="1158" spans="3:16" x14ac:dyDescent="0.2">
      <c r="C1158" s="6"/>
      <c r="F1158" s="44"/>
      <c r="H1158" s="8"/>
      <c r="I1158" s="8"/>
      <c r="J1158" s="8"/>
      <c r="K1158" s="8"/>
      <c r="L1158" s="45"/>
      <c r="M1158" s="45"/>
      <c r="N1158" s="45"/>
      <c r="O1158" s="6"/>
      <c r="P1158" s="6"/>
    </row>
    <row r="1159" spans="3:16" x14ac:dyDescent="0.2">
      <c r="C1159" s="6"/>
      <c r="F1159" s="44"/>
      <c r="H1159" s="8"/>
      <c r="I1159" s="8"/>
      <c r="J1159" s="8"/>
      <c r="K1159" s="8"/>
      <c r="L1159" s="45"/>
      <c r="M1159" s="45"/>
      <c r="N1159" s="45"/>
      <c r="O1159" s="6"/>
      <c r="P1159" s="6"/>
    </row>
    <row r="1160" spans="3:16" x14ac:dyDescent="0.2">
      <c r="C1160" s="6"/>
      <c r="F1160" s="44"/>
      <c r="H1160" s="8"/>
      <c r="I1160" s="8"/>
      <c r="J1160" s="8"/>
      <c r="K1160" s="8"/>
      <c r="L1160" s="45"/>
      <c r="M1160" s="45"/>
      <c r="N1160" s="45"/>
      <c r="O1160" s="6"/>
      <c r="P1160" s="6"/>
    </row>
    <row r="1161" spans="3:16" x14ac:dyDescent="0.2">
      <c r="C1161" s="6"/>
      <c r="F1161" s="44"/>
      <c r="H1161" s="8"/>
      <c r="I1161" s="8"/>
      <c r="J1161" s="8"/>
      <c r="K1161" s="8"/>
      <c r="L1161" s="45"/>
      <c r="M1161" s="45"/>
      <c r="N1161" s="45"/>
      <c r="O1161" s="6"/>
      <c r="P1161" s="6"/>
    </row>
    <row r="1162" spans="3:16" x14ac:dyDescent="0.2">
      <c r="C1162" s="6"/>
      <c r="F1162" s="44"/>
      <c r="H1162" s="8"/>
      <c r="I1162" s="8"/>
      <c r="J1162" s="8"/>
      <c r="K1162" s="8"/>
      <c r="L1162" s="45"/>
      <c r="M1162" s="45"/>
      <c r="N1162" s="45"/>
      <c r="O1162" s="6"/>
      <c r="P1162" s="6"/>
    </row>
    <row r="1163" spans="3:16" x14ac:dyDescent="0.2">
      <c r="C1163" s="6"/>
      <c r="F1163" s="44"/>
      <c r="H1163" s="8"/>
      <c r="I1163" s="8"/>
      <c r="J1163" s="8"/>
      <c r="K1163" s="8"/>
      <c r="L1163" s="45"/>
      <c r="M1163" s="45"/>
      <c r="N1163" s="45"/>
      <c r="O1163" s="6"/>
      <c r="P1163" s="6"/>
    </row>
    <row r="1164" spans="3:16" x14ac:dyDescent="0.2">
      <c r="C1164" s="6"/>
      <c r="F1164" s="44"/>
      <c r="H1164" s="8"/>
      <c r="I1164" s="8"/>
      <c r="J1164" s="8"/>
      <c r="K1164" s="8"/>
      <c r="L1164" s="45"/>
      <c r="M1164" s="45"/>
      <c r="N1164" s="45"/>
      <c r="O1164" s="6"/>
      <c r="P1164" s="6"/>
    </row>
    <row r="1165" spans="3:16" x14ac:dyDescent="0.2">
      <c r="C1165" s="6"/>
      <c r="F1165" s="44"/>
      <c r="H1165" s="8"/>
      <c r="I1165" s="8"/>
      <c r="J1165" s="8"/>
      <c r="K1165" s="8"/>
      <c r="L1165" s="45"/>
      <c r="M1165" s="45"/>
      <c r="N1165" s="45"/>
      <c r="O1165" s="6"/>
      <c r="P1165" s="6"/>
    </row>
    <row r="1166" spans="3:16" x14ac:dyDescent="0.2">
      <c r="C1166" s="6"/>
      <c r="F1166" s="44"/>
      <c r="H1166" s="8"/>
      <c r="I1166" s="8"/>
      <c r="J1166" s="8"/>
      <c r="K1166" s="8"/>
      <c r="L1166" s="45"/>
      <c r="M1166" s="45"/>
      <c r="N1166" s="45"/>
      <c r="O1166" s="6"/>
      <c r="P1166" s="6"/>
    </row>
    <row r="1167" spans="3:16" x14ac:dyDescent="0.2">
      <c r="C1167" s="6"/>
      <c r="F1167" s="44"/>
      <c r="H1167" s="8"/>
      <c r="I1167" s="8"/>
      <c r="J1167" s="8"/>
      <c r="K1167" s="8"/>
      <c r="L1167" s="45"/>
      <c r="M1167" s="45"/>
      <c r="N1167" s="45"/>
      <c r="O1167" s="6"/>
      <c r="P1167" s="6"/>
    </row>
    <row r="1168" spans="3:16" x14ac:dyDescent="0.2">
      <c r="C1168" s="6"/>
      <c r="F1168" s="44"/>
      <c r="H1168" s="8"/>
      <c r="I1168" s="8"/>
      <c r="J1168" s="8"/>
      <c r="K1168" s="8"/>
      <c r="L1168" s="45"/>
      <c r="M1168" s="45"/>
      <c r="N1168" s="45"/>
      <c r="O1168" s="6"/>
      <c r="P1168" s="6"/>
    </row>
    <row r="1169" spans="3:16" x14ac:dyDescent="0.2">
      <c r="C1169" s="6"/>
      <c r="F1169" s="44"/>
      <c r="H1169" s="8"/>
      <c r="I1169" s="8"/>
      <c r="J1169" s="8"/>
      <c r="K1169" s="8"/>
      <c r="L1169" s="45"/>
      <c r="M1169" s="45"/>
      <c r="N1169" s="45"/>
      <c r="O1169" s="6"/>
      <c r="P1169" s="6"/>
    </row>
    <row r="1170" spans="3:16" x14ac:dyDescent="0.2">
      <c r="C1170" s="6"/>
      <c r="F1170" s="44"/>
      <c r="H1170" s="8"/>
      <c r="I1170" s="8"/>
      <c r="J1170" s="8"/>
      <c r="K1170" s="8"/>
      <c r="L1170" s="45"/>
      <c r="M1170" s="45"/>
      <c r="N1170" s="45"/>
      <c r="O1170" s="6"/>
      <c r="P1170" s="6"/>
    </row>
    <row r="1171" spans="3:16" x14ac:dyDescent="0.2">
      <c r="C1171" s="6"/>
      <c r="F1171" s="44"/>
      <c r="H1171" s="8"/>
      <c r="I1171" s="8"/>
      <c r="J1171" s="8"/>
      <c r="K1171" s="8"/>
      <c r="L1171" s="45"/>
      <c r="M1171" s="45"/>
      <c r="N1171" s="45"/>
      <c r="O1171" s="6"/>
      <c r="P1171" s="6"/>
    </row>
    <row r="1172" spans="3:16" x14ac:dyDescent="0.2">
      <c r="C1172" s="6"/>
      <c r="F1172" s="44"/>
      <c r="H1172" s="8"/>
      <c r="I1172" s="8"/>
      <c r="J1172" s="8"/>
      <c r="K1172" s="8"/>
      <c r="L1172" s="45"/>
      <c r="M1172" s="45"/>
      <c r="N1172" s="45"/>
      <c r="O1172" s="6"/>
      <c r="P1172" s="6"/>
    </row>
    <row r="1173" spans="3:16" x14ac:dyDescent="0.2">
      <c r="C1173" s="6"/>
      <c r="F1173" s="44"/>
      <c r="H1173" s="8"/>
      <c r="I1173" s="8"/>
      <c r="J1173" s="8"/>
      <c r="K1173" s="8"/>
      <c r="L1173" s="45"/>
      <c r="M1173" s="45"/>
      <c r="N1173" s="45"/>
      <c r="O1173" s="6"/>
      <c r="P1173" s="6"/>
    </row>
    <row r="1174" spans="3:16" x14ac:dyDescent="0.2">
      <c r="C1174" s="6"/>
      <c r="F1174" s="44"/>
      <c r="H1174" s="8"/>
      <c r="I1174" s="8"/>
      <c r="J1174" s="8"/>
      <c r="K1174" s="8"/>
      <c r="L1174" s="45"/>
      <c r="M1174" s="45"/>
      <c r="N1174" s="45"/>
      <c r="O1174" s="6"/>
      <c r="P1174" s="6"/>
    </row>
    <row r="1175" spans="3:16" x14ac:dyDescent="0.2">
      <c r="C1175" s="6"/>
      <c r="F1175" s="44"/>
      <c r="H1175" s="8"/>
      <c r="I1175" s="8"/>
      <c r="J1175" s="8"/>
      <c r="K1175" s="8"/>
      <c r="L1175" s="45"/>
      <c r="M1175" s="45"/>
      <c r="N1175" s="45"/>
      <c r="O1175" s="6"/>
      <c r="P1175" s="6"/>
    </row>
    <row r="1176" spans="3:16" x14ac:dyDescent="0.2">
      <c r="H1176" s="8"/>
      <c r="I1176" s="8"/>
      <c r="J1176" s="8"/>
      <c r="K1176" s="8"/>
      <c r="L1176" s="8"/>
      <c r="M1176" s="8"/>
      <c r="N1176" s="8"/>
    </row>
  </sheetData>
  <autoFilter ref="A5:R535" xr:uid="{A1C8FFA9-816B-4312-BC5B-9483922A9AE6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2"/>
  <sheetViews>
    <sheetView zoomScaleNormal="100" workbookViewId="0">
      <selection activeCell="D16" sqref="D16"/>
    </sheetView>
  </sheetViews>
  <sheetFormatPr defaultRowHeight="14.25" x14ac:dyDescent="0.2"/>
  <cols>
    <col min="1" max="1" width="29.125" customWidth="1"/>
    <col min="2" max="2" width="14.75" customWidth="1"/>
    <col min="4" max="4" width="126.625" customWidth="1"/>
    <col min="5" max="5" width="12.25" customWidth="1"/>
  </cols>
  <sheetData>
    <row r="1" spans="1:5" x14ac:dyDescent="0.2">
      <c r="A1" s="53" t="s">
        <v>909</v>
      </c>
      <c r="B1" s="53" t="s">
        <v>910</v>
      </c>
      <c r="D1" s="53" t="s">
        <v>909</v>
      </c>
      <c r="E1" t="s">
        <v>910</v>
      </c>
    </row>
    <row r="2" spans="1:5" x14ac:dyDescent="0.2">
      <c r="A2" s="52" t="s">
        <v>11</v>
      </c>
      <c r="B2">
        <v>102</v>
      </c>
      <c r="D2" s="52" t="s">
        <v>11</v>
      </c>
      <c r="E2" s="54">
        <v>102</v>
      </c>
    </row>
    <row r="3" spans="1:5" x14ac:dyDescent="0.2">
      <c r="A3" s="52" t="s">
        <v>191</v>
      </c>
      <c r="B3">
        <v>141</v>
      </c>
      <c r="D3" s="67" t="s">
        <v>141</v>
      </c>
      <c r="E3" s="54">
        <v>1</v>
      </c>
    </row>
    <row r="4" spans="1:5" x14ac:dyDescent="0.2">
      <c r="A4" s="52" t="s">
        <v>456</v>
      </c>
      <c r="B4">
        <v>78</v>
      </c>
      <c r="D4" s="67" t="s">
        <v>143</v>
      </c>
      <c r="E4" s="54">
        <v>2</v>
      </c>
    </row>
    <row r="5" spans="1:5" x14ac:dyDescent="0.2">
      <c r="A5" s="52" t="s">
        <v>624</v>
      </c>
      <c r="B5">
        <v>207</v>
      </c>
      <c r="D5" s="67" t="s">
        <v>138</v>
      </c>
      <c r="E5" s="54">
        <v>1</v>
      </c>
    </row>
    <row r="6" spans="1:5" x14ac:dyDescent="0.2">
      <c r="A6" s="52" t="s">
        <v>911</v>
      </c>
      <c r="B6">
        <v>528</v>
      </c>
      <c r="D6" s="67" t="s">
        <v>96</v>
      </c>
      <c r="E6" s="54">
        <v>1</v>
      </c>
    </row>
    <row r="7" spans="1:5" x14ac:dyDescent="0.2">
      <c r="D7" s="67" t="s">
        <v>15</v>
      </c>
      <c r="E7" s="54">
        <v>1</v>
      </c>
    </row>
    <row r="8" spans="1:5" x14ac:dyDescent="0.2">
      <c r="A8" s="53" t="s">
        <v>909</v>
      </c>
      <c r="B8" t="s">
        <v>913</v>
      </c>
      <c r="D8" s="67" t="s">
        <v>20</v>
      </c>
      <c r="E8" s="54">
        <v>1</v>
      </c>
    </row>
    <row r="9" spans="1:5" x14ac:dyDescent="0.2">
      <c r="A9" s="52" t="s">
        <v>17</v>
      </c>
      <c r="B9" s="54">
        <v>1</v>
      </c>
      <c r="D9" s="67" t="s">
        <v>22</v>
      </c>
      <c r="E9" s="54">
        <v>1</v>
      </c>
    </row>
    <row r="10" spans="1:5" x14ac:dyDescent="0.2">
      <c r="A10" s="52" t="s">
        <v>670</v>
      </c>
      <c r="B10" s="54">
        <v>8</v>
      </c>
      <c r="D10" s="67" t="s">
        <v>87</v>
      </c>
      <c r="E10" s="54">
        <v>1</v>
      </c>
    </row>
    <row r="11" spans="1:5" x14ac:dyDescent="0.2">
      <c r="A11" s="52" t="s">
        <v>461</v>
      </c>
      <c r="B11" s="54">
        <v>1</v>
      </c>
      <c r="D11" s="67" t="s">
        <v>88</v>
      </c>
      <c r="E11" s="54">
        <v>2</v>
      </c>
    </row>
    <row r="12" spans="1:5" x14ac:dyDescent="0.2">
      <c r="A12" s="52" t="s">
        <v>21</v>
      </c>
      <c r="B12" s="54">
        <v>6</v>
      </c>
      <c r="D12" s="67" t="s">
        <v>89</v>
      </c>
      <c r="E12" s="54">
        <v>1</v>
      </c>
    </row>
    <row r="13" spans="1:5" x14ac:dyDescent="0.2">
      <c r="A13" s="52" t="s">
        <v>696</v>
      </c>
      <c r="B13" s="54">
        <v>1</v>
      </c>
      <c r="D13" s="67" t="s">
        <v>107</v>
      </c>
      <c r="E13" s="54">
        <v>1</v>
      </c>
    </row>
    <row r="14" spans="1:5" x14ac:dyDescent="0.2">
      <c r="A14" s="52" t="s">
        <v>570</v>
      </c>
      <c r="B14" s="54">
        <v>1</v>
      </c>
      <c r="D14" s="67" t="s">
        <v>108</v>
      </c>
      <c r="E14" s="54">
        <v>2</v>
      </c>
    </row>
    <row r="15" spans="1:5" x14ac:dyDescent="0.2">
      <c r="A15" s="52" t="s">
        <v>576</v>
      </c>
      <c r="B15" s="54">
        <v>1</v>
      </c>
      <c r="D15" s="67" t="s">
        <v>112</v>
      </c>
      <c r="E15" s="54">
        <v>1</v>
      </c>
    </row>
    <row r="16" spans="1:5" x14ac:dyDescent="0.2">
      <c r="A16" s="52" t="s">
        <v>272</v>
      </c>
      <c r="B16" s="54">
        <v>2</v>
      </c>
      <c r="D16" s="67" t="s">
        <v>113</v>
      </c>
      <c r="E16" s="54">
        <v>1</v>
      </c>
    </row>
    <row r="17" spans="1:5" x14ac:dyDescent="0.2">
      <c r="A17" s="52" t="s">
        <v>23</v>
      </c>
      <c r="B17" s="54">
        <v>87</v>
      </c>
      <c r="D17" s="67" t="s">
        <v>115</v>
      </c>
      <c r="E17" s="54">
        <v>2</v>
      </c>
    </row>
    <row r="18" spans="1:5" x14ac:dyDescent="0.2">
      <c r="A18" s="52" t="s">
        <v>135</v>
      </c>
      <c r="B18" s="54">
        <v>27</v>
      </c>
      <c r="D18" s="67" t="s">
        <v>118</v>
      </c>
      <c r="E18" s="54">
        <v>2</v>
      </c>
    </row>
    <row r="19" spans="1:5" x14ac:dyDescent="0.2">
      <c r="A19" s="52" t="s">
        <v>875</v>
      </c>
      <c r="B19" s="54">
        <v>1</v>
      </c>
      <c r="D19" s="67" t="s">
        <v>119</v>
      </c>
      <c r="E19" s="54">
        <v>2</v>
      </c>
    </row>
    <row r="20" spans="1:5" x14ac:dyDescent="0.2">
      <c r="A20" s="52" t="s">
        <v>530</v>
      </c>
      <c r="B20" s="54">
        <v>1</v>
      </c>
      <c r="D20" s="67" t="s">
        <v>122</v>
      </c>
      <c r="E20" s="54">
        <v>1</v>
      </c>
    </row>
    <row r="21" spans="1:5" x14ac:dyDescent="0.2">
      <c r="A21" s="52" t="s">
        <v>59</v>
      </c>
      <c r="B21" s="54">
        <v>7</v>
      </c>
      <c r="D21" s="67" t="s">
        <v>125</v>
      </c>
      <c r="E21" s="54">
        <v>1</v>
      </c>
    </row>
    <row r="22" spans="1:5" x14ac:dyDescent="0.2">
      <c r="A22" s="52" t="s">
        <v>201</v>
      </c>
      <c r="B22" s="54">
        <v>1</v>
      </c>
      <c r="D22" s="67" t="s">
        <v>128</v>
      </c>
      <c r="E22" s="54">
        <v>1</v>
      </c>
    </row>
    <row r="23" spans="1:5" x14ac:dyDescent="0.2">
      <c r="A23" s="52" t="s">
        <v>164</v>
      </c>
      <c r="B23" s="54">
        <v>13</v>
      </c>
      <c r="D23" s="67" t="s">
        <v>129</v>
      </c>
      <c r="E23" s="54">
        <v>1</v>
      </c>
    </row>
    <row r="24" spans="1:5" x14ac:dyDescent="0.2">
      <c r="A24" s="52" t="s">
        <v>123</v>
      </c>
      <c r="B24" s="54">
        <v>1</v>
      </c>
      <c r="D24" s="67" t="s">
        <v>132</v>
      </c>
      <c r="E24" s="54">
        <v>1</v>
      </c>
    </row>
    <row r="25" spans="1:5" x14ac:dyDescent="0.2">
      <c r="A25" s="52" t="s">
        <v>762</v>
      </c>
      <c r="B25" s="54">
        <v>3</v>
      </c>
      <c r="D25" s="67" t="s">
        <v>133</v>
      </c>
      <c r="E25" s="54">
        <v>1</v>
      </c>
    </row>
    <row r="26" spans="1:5" x14ac:dyDescent="0.2">
      <c r="A26" s="52" t="s">
        <v>102</v>
      </c>
      <c r="B26" s="54">
        <v>3</v>
      </c>
      <c r="D26" s="67" t="s">
        <v>137</v>
      </c>
      <c r="E26" s="54">
        <v>1</v>
      </c>
    </row>
    <row r="27" spans="1:5" x14ac:dyDescent="0.2">
      <c r="A27" s="52" t="s">
        <v>42</v>
      </c>
      <c r="B27" s="54">
        <v>13</v>
      </c>
      <c r="D27" s="67" t="s">
        <v>149</v>
      </c>
      <c r="E27" s="54">
        <v>1</v>
      </c>
    </row>
    <row r="28" spans="1:5" x14ac:dyDescent="0.2">
      <c r="A28" s="52" t="s">
        <v>600</v>
      </c>
      <c r="B28" s="54">
        <v>2</v>
      </c>
      <c r="D28" s="67" t="s">
        <v>151</v>
      </c>
      <c r="E28" s="54">
        <v>2</v>
      </c>
    </row>
    <row r="29" spans="1:5" x14ac:dyDescent="0.2">
      <c r="A29" s="52" t="s">
        <v>537</v>
      </c>
      <c r="B29" s="54">
        <v>1</v>
      </c>
      <c r="D29" s="67" t="s">
        <v>154</v>
      </c>
      <c r="E29" s="54">
        <v>1</v>
      </c>
    </row>
    <row r="30" spans="1:5" x14ac:dyDescent="0.2">
      <c r="A30" s="52" t="s">
        <v>543</v>
      </c>
      <c r="B30" s="54">
        <v>1</v>
      </c>
      <c r="D30" s="67" t="s">
        <v>156</v>
      </c>
      <c r="E30" s="54">
        <v>1</v>
      </c>
    </row>
    <row r="31" spans="1:5" x14ac:dyDescent="0.2">
      <c r="A31" s="52" t="s">
        <v>38</v>
      </c>
      <c r="B31" s="54">
        <v>5</v>
      </c>
      <c r="D31" s="67" t="s">
        <v>157</v>
      </c>
      <c r="E31" s="54">
        <v>1</v>
      </c>
    </row>
    <row r="32" spans="1:5" x14ac:dyDescent="0.2">
      <c r="A32" s="52" t="s">
        <v>367</v>
      </c>
      <c r="B32" s="54">
        <v>1</v>
      </c>
      <c r="D32" s="67" t="s">
        <v>159</v>
      </c>
      <c r="E32" s="54">
        <v>1</v>
      </c>
    </row>
    <row r="33" spans="1:5" x14ac:dyDescent="0.2">
      <c r="A33" s="52" t="s">
        <v>410</v>
      </c>
      <c r="B33" s="54">
        <v>1</v>
      </c>
      <c r="D33" s="67" t="s">
        <v>160</v>
      </c>
      <c r="E33" s="54">
        <v>1</v>
      </c>
    </row>
    <row r="34" spans="1:5" x14ac:dyDescent="0.2">
      <c r="A34" s="52" t="s">
        <v>824</v>
      </c>
      <c r="B34" s="54">
        <v>1</v>
      </c>
      <c r="D34" s="67" t="s">
        <v>163</v>
      </c>
      <c r="E34" s="54">
        <v>1</v>
      </c>
    </row>
    <row r="35" spans="1:5" x14ac:dyDescent="0.2">
      <c r="A35" s="52" t="s">
        <v>289</v>
      </c>
      <c r="B35" s="54">
        <v>1</v>
      </c>
      <c r="D35" s="67" t="s">
        <v>166</v>
      </c>
      <c r="E35" s="54">
        <v>1</v>
      </c>
    </row>
    <row r="36" spans="1:5" x14ac:dyDescent="0.2">
      <c r="A36" s="52" t="s">
        <v>196</v>
      </c>
      <c r="B36" s="54">
        <v>3</v>
      </c>
      <c r="D36" s="67" t="s">
        <v>168</v>
      </c>
      <c r="E36" s="54">
        <v>1</v>
      </c>
    </row>
    <row r="37" spans="1:5" x14ac:dyDescent="0.2">
      <c r="A37" s="52" t="s">
        <v>302</v>
      </c>
      <c r="B37" s="54">
        <v>52</v>
      </c>
      <c r="D37" s="67" t="s">
        <v>26</v>
      </c>
      <c r="E37" s="54">
        <v>1</v>
      </c>
    </row>
    <row r="38" spans="1:5" x14ac:dyDescent="0.2">
      <c r="A38" s="52" t="s">
        <v>476</v>
      </c>
      <c r="B38" s="54">
        <v>2</v>
      </c>
      <c r="D38" s="67" t="s">
        <v>172</v>
      </c>
      <c r="E38" s="54">
        <v>1</v>
      </c>
    </row>
    <row r="39" spans="1:5" x14ac:dyDescent="0.2">
      <c r="A39" s="52" t="s">
        <v>479</v>
      </c>
      <c r="B39" s="54">
        <v>5</v>
      </c>
      <c r="D39" s="67" t="s">
        <v>174</v>
      </c>
      <c r="E39" s="54">
        <v>1</v>
      </c>
    </row>
    <row r="40" spans="1:5" x14ac:dyDescent="0.2">
      <c r="A40" s="52" t="s">
        <v>225</v>
      </c>
      <c r="B40" s="54">
        <v>1</v>
      </c>
      <c r="D40" s="67" t="s">
        <v>178</v>
      </c>
      <c r="E40" s="54">
        <v>1</v>
      </c>
    </row>
    <row r="41" spans="1:5" x14ac:dyDescent="0.2">
      <c r="A41" s="52" t="s">
        <v>503</v>
      </c>
      <c r="B41" s="54">
        <v>1</v>
      </c>
      <c r="D41" s="67" t="s">
        <v>181</v>
      </c>
      <c r="E41" s="54">
        <v>1</v>
      </c>
    </row>
    <row r="42" spans="1:5" x14ac:dyDescent="0.2">
      <c r="A42" s="52" t="s">
        <v>440</v>
      </c>
      <c r="B42" s="54">
        <v>1</v>
      </c>
      <c r="D42" s="67" t="s">
        <v>184</v>
      </c>
      <c r="E42" s="54">
        <v>2</v>
      </c>
    </row>
    <row r="43" spans="1:5" x14ac:dyDescent="0.2">
      <c r="A43" s="52" t="s">
        <v>825</v>
      </c>
      <c r="B43" s="54">
        <v>1</v>
      </c>
      <c r="D43" s="67" t="s">
        <v>187</v>
      </c>
      <c r="E43" s="54">
        <v>1</v>
      </c>
    </row>
    <row r="44" spans="1:5" x14ac:dyDescent="0.2">
      <c r="A44" s="52" t="s">
        <v>586</v>
      </c>
      <c r="B44" s="54">
        <v>3</v>
      </c>
      <c r="D44" s="67" t="s">
        <v>190</v>
      </c>
      <c r="E44" s="54">
        <v>2</v>
      </c>
    </row>
    <row r="45" spans="1:5" x14ac:dyDescent="0.2">
      <c r="A45" s="52" t="s">
        <v>54</v>
      </c>
      <c r="B45" s="54">
        <v>28</v>
      </c>
      <c r="D45" s="67" t="s">
        <v>29</v>
      </c>
      <c r="E45" s="54">
        <v>2</v>
      </c>
    </row>
    <row r="46" spans="1:5" x14ac:dyDescent="0.2">
      <c r="A46" s="52" t="s">
        <v>169</v>
      </c>
      <c r="B46" s="54">
        <v>6</v>
      </c>
      <c r="D46" s="67" t="s">
        <v>33</v>
      </c>
      <c r="E46" s="54">
        <v>2</v>
      </c>
    </row>
    <row r="47" spans="1:5" x14ac:dyDescent="0.2">
      <c r="A47" s="52" t="s">
        <v>528</v>
      </c>
      <c r="B47" s="54">
        <v>1</v>
      </c>
      <c r="D47" s="67" t="s">
        <v>37</v>
      </c>
      <c r="E47" s="54">
        <v>1</v>
      </c>
    </row>
    <row r="48" spans="1:5" x14ac:dyDescent="0.2">
      <c r="A48" s="52" t="s">
        <v>48</v>
      </c>
      <c r="B48" s="54">
        <v>6</v>
      </c>
      <c r="D48" s="67" t="s">
        <v>40</v>
      </c>
      <c r="E48" s="54">
        <v>1</v>
      </c>
    </row>
    <row r="49" spans="1:5" x14ac:dyDescent="0.2">
      <c r="A49" s="52" t="s">
        <v>574</v>
      </c>
      <c r="B49" s="54">
        <v>1</v>
      </c>
      <c r="D49" s="67" t="s">
        <v>41</v>
      </c>
      <c r="E49" s="54">
        <v>1</v>
      </c>
    </row>
    <row r="50" spans="1:5" x14ac:dyDescent="0.2">
      <c r="A50" s="52" t="s">
        <v>847</v>
      </c>
      <c r="B50" s="54">
        <v>1</v>
      </c>
      <c r="D50" s="67" t="s">
        <v>43</v>
      </c>
      <c r="E50" s="54">
        <v>2</v>
      </c>
    </row>
    <row r="51" spans="1:5" x14ac:dyDescent="0.2">
      <c r="A51" s="52" t="s">
        <v>405</v>
      </c>
      <c r="B51" s="54">
        <v>9</v>
      </c>
      <c r="D51" s="67" t="s">
        <v>46</v>
      </c>
      <c r="E51" s="54">
        <v>2</v>
      </c>
    </row>
    <row r="52" spans="1:5" x14ac:dyDescent="0.2">
      <c r="A52" s="52" t="s">
        <v>227</v>
      </c>
      <c r="B52" s="54">
        <v>7</v>
      </c>
      <c r="D52" s="67" t="s">
        <v>47</v>
      </c>
      <c r="E52" s="54">
        <v>1</v>
      </c>
    </row>
    <row r="53" spans="1:5" x14ac:dyDescent="0.2">
      <c r="A53" s="52" t="s">
        <v>205</v>
      </c>
      <c r="B53" s="54">
        <v>12</v>
      </c>
      <c r="D53" s="67" t="s">
        <v>51</v>
      </c>
      <c r="E53" s="54">
        <v>2</v>
      </c>
    </row>
    <row r="54" spans="1:5" x14ac:dyDescent="0.2">
      <c r="A54" s="52" t="s">
        <v>582</v>
      </c>
      <c r="B54" s="54">
        <v>1</v>
      </c>
      <c r="D54" s="67" t="s">
        <v>52</v>
      </c>
      <c r="E54" s="54">
        <v>1</v>
      </c>
    </row>
    <row r="55" spans="1:5" x14ac:dyDescent="0.2">
      <c r="A55" s="52" t="s">
        <v>523</v>
      </c>
      <c r="B55" s="54">
        <v>1</v>
      </c>
      <c r="D55" s="67" t="s">
        <v>53</v>
      </c>
      <c r="E55" s="54">
        <v>1</v>
      </c>
    </row>
    <row r="56" spans="1:5" x14ac:dyDescent="0.2">
      <c r="A56" s="52" t="s">
        <v>16</v>
      </c>
      <c r="B56" s="54">
        <v>2</v>
      </c>
      <c r="D56" s="67" t="s">
        <v>58</v>
      </c>
      <c r="E56" s="54">
        <v>1</v>
      </c>
    </row>
    <row r="57" spans="1:5" x14ac:dyDescent="0.2">
      <c r="A57" s="52" t="s">
        <v>232</v>
      </c>
      <c r="B57" s="54">
        <v>1</v>
      </c>
      <c r="D57" s="67" t="s">
        <v>62</v>
      </c>
      <c r="E57" s="54">
        <v>1</v>
      </c>
    </row>
    <row r="58" spans="1:5" x14ac:dyDescent="0.2">
      <c r="A58" s="52" t="s">
        <v>852</v>
      </c>
      <c r="B58" s="54">
        <v>1</v>
      </c>
      <c r="D58" s="67" t="s">
        <v>64</v>
      </c>
      <c r="E58" s="54">
        <v>1</v>
      </c>
    </row>
    <row r="59" spans="1:5" x14ac:dyDescent="0.2">
      <c r="A59" s="52" t="s">
        <v>350</v>
      </c>
      <c r="B59" s="54">
        <v>2</v>
      </c>
      <c r="D59" s="67" t="s">
        <v>66</v>
      </c>
      <c r="E59" s="54">
        <v>1</v>
      </c>
    </row>
    <row r="60" spans="1:5" x14ac:dyDescent="0.2">
      <c r="A60" s="52" t="s">
        <v>908</v>
      </c>
      <c r="B60" s="54">
        <v>1</v>
      </c>
      <c r="D60" s="67" t="s">
        <v>67</v>
      </c>
      <c r="E60" s="54">
        <v>1</v>
      </c>
    </row>
    <row r="61" spans="1:5" x14ac:dyDescent="0.2">
      <c r="A61" s="52" t="s">
        <v>92</v>
      </c>
      <c r="B61" s="54">
        <v>9</v>
      </c>
      <c r="D61" s="67" t="s">
        <v>68</v>
      </c>
      <c r="E61" s="54">
        <v>1</v>
      </c>
    </row>
    <row r="62" spans="1:5" x14ac:dyDescent="0.2">
      <c r="A62" s="52" t="s">
        <v>401</v>
      </c>
      <c r="B62" s="54">
        <v>1</v>
      </c>
      <c r="D62" s="67" t="s">
        <v>71</v>
      </c>
      <c r="E62" s="54">
        <v>2</v>
      </c>
    </row>
    <row r="63" spans="1:5" x14ac:dyDescent="0.2">
      <c r="A63" s="52" t="s">
        <v>83</v>
      </c>
      <c r="B63" s="54">
        <v>38</v>
      </c>
      <c r="D63" s="67" t="s">
        <v>72</v>
      </c>
      <c r="E63" s="54">
        <v>1</v>
      </c>
    </row>
    <row r="64" spans="1:5" x14ac:dyDescent="0.2">
      <c r="A64" s="52" t="s">
        <v>337</v>
      </c>
      <c r="B64" s="54">
        <v>1</v>
      </c>
      <c r="D64" s="67" t="s">
        <v>75</v>
      </c>
      <c r="E64" s="54">
        <v>2</v>
      </c>
    </row>
    <row r="65" spans="1:5" x14ac:dyDescent="0.2">
      <c r="A65" s="52" t="s">
        <v>297</v>
      </c>
      <c r="B65" s="54">
        <v>1</v>
      </c>
      <c r="D65" s="67" t="s">
        <v>76</v>
      </c>
      <c r="E65" s="54">
        <v>1</v>
      </c>
    </row>
    <row r="66" spans="1:5" x14ac:dyDescent="0.2">
      <c r="A66" s="52" t="s">
        <v>912</v>
      </c>
      <c r="B66" s="54"/>
      <c r="D66" s="67" t="s">
        <v>78</v>
      </c>
      <c r="E66" s="54">
        <v>1</v>
      </c>
    </row>
    <row r="67" spans="1:5" x14ac:dyDescent="0.2">
      <c r="A67" s="52" t="s">
        <v>911</v>
      </c>
      <c r="B67" s="54">
        <v>390</v>
      </c>
      <c r="D67" s="67" t="s">
        <v>79</v>
      </c>
      <c r="E67" s="54">
        <v>1</v>
      </c>
    </row>
    <row r="68" spans="1:5" x14ac:dyDescent="0.2">
      <c r="D68" s="67" t="s">
        <v>80</v>
      </c>
      <c r="E68" s="54">
        <v>1</v>
      </c>
    </row>
    <row r="69" spans="1:5" x14ac:dyDescent="0.2">
      <c r="A69" s="53" t="s">
        <v>909</v>
      </c>
      <c r="B69" t="s">
        <v>914</v>
      </c>
      <c r="D69" s="67" t="s">
        <v>81</v>
      </c>
      <c r="E69" s="54">
        <v>1</v>
      </c>
    </row>
    <row r="70" spans="1:5" x14ac:dyDescent="0.2">
      <c r="A70" s="52" t="s">
        <v>657</v>
      </c>
      <c r="B70" s="54">
        <v>1</v>
      </c>
      <c r="D70" s="67" t="s">
        <v>82</v>
      </c>
      <c r="E70" s="54">
        <v>1</v>
      </c>
    </row>
    <row r="71" spans="1:5" x14ac:dyDescent="0.2">
      <c r="A71" s="52" t="s">
        <v>65</v>
      </c>
      <c r="B71" s="54">
        <v>1</v>
      </c>
      <c r="D71" s="67" t="s">
        <v>84</v>
      </c>
      <c r="E71" s="54">
        <v>1</v>
      </c>
    </row>
    <row r="72" spans="1:5" x14ac:dyDescent="0.2">
      <c r="A72" s="52" t="s">
        <v>368</v>
      </c>
      <c r="B72" s="54">
        <v>1</v>
      </c>
      <c r="D72" s="67" t="s">
        <v>136</v>
      </c>
      <c r="E72" s="54">
        <v>1</v>
      </c>
    </row>
    <row r="73" spans="1:5" x14ac:dyDescent="0.2">
      <c r="A73" s="52" t="s">
        <v>240</v>
      </c>
      <c r="B73" s="54">
        <v>1</v>
      </c>
      <c r="D73" s="67" t="s">
        <v>134</v>
      </c>
      <c r="E73" s="54">
        <v>1</v>
      </c>
    </row>
    <row r="74" spans="1:5" x14ac:dyDescent="0.2">
      <c r="A74" s="52" t="s">
        <v>449</v>
      </c>
      <c r="B74" s="54">
        <v>1</v>
      </c>
      <c r="D74" s="67" t="s">
        <v>95</v>
      </c>
      <c r="E74" s="54">
        <v>1</v>
      </c>
    </row>
    <row r="75" spans="1:5" x14ac:dyDescent="0.2">
      <c r="A75" s="52" t="s">
        <v>379</v>
      </c>
      <c r="B75" s="54">
        <v>1</v>
      </c>
      <c r="D75" s="67" t="s">
        <v>94</v>
      </c>
      <c r="E75" s="54">
        <v>1</v>
      </c>
    </row>
    <row r="76" spans="1:5" x14ac:dyDescent="0.2">
      <c r="A76" s="52" t="s">
        <v>352</v>
      </c>
      <c r="B76" s="54">
        <v>1</v>
      </c>
      <c r="D76" s="67" t="s">
        <v>93</v>
      </c>
      <c r="E76" s="54">
        <v>1</v>
      </c>
    </row>
    <row r="77" spans="1:5" x14ac:dyDescent="0.2">
      <c r="A77" s="52" t="s">
        <v>359</v>
      </c>
      <c r="B77" s="54">
        <v>1</v>
      </c>
      <c r="D77" s="67" t="s">
        <v>101</v>
      </c>
      <c r="E77" s="54">
        <v>1</v>
      </c>
    </row>
    <row r="78" spans="1:5" x14ac:dyDescent="0.2">
      <c r="A78" s="52" t="s">
        <v>519</v>
      </c>
      <c r="B78" s="54">
        <v>3</v>
      </c>
      <c r="D78" s="67" t="s">
        <v>91</v>
      </c>
      <c r="E78" s="54">
        <v>1</v>
      </c>
    </row>
    <row r="79" spans="1:5" x14ac:dyDescent="0.2">
      <c r="A79" s="52" t="s">
        <v>197</v>
      </c>
      <c r="B79" s="54">
        <v>10</v>
      </c>
      <c r="D79" s="67" t="s">
        <v>98</v>
      </c>
      <c r="E79" s="54">
        <v>1</v>
      </c>
    </row>
    <row r="80" spans="1:5" x14ac:dyDescent="0.2">
      <c r="A80" s="52" t="s">
        <v>90</v>
      </c>
      <c r="B80" s="54">
        <v>13</v>
      </c>
      <c r="D80" s="67" t="s">
        <v>103</v>
      </c>
      <c r="E80" s="54">
        <v>1</v>
      </c>
    </row>
    <row r="81" spans="1:5" x14ac:dyDescent="0.2">
      <c r="A81" s="52" t="s">
        <v>608</v>
      </c>
      <c r="B81" s="54">
        <v>1</v>
      </c>
      <c r="D81" s="67" t="s">
        <v>99</v>
      </c>
      <c r="E81" s="54">
        <v>1</v>
      </c>
    </row>
    <row r="82" spans="1:5" x14ac:dyDescent="0.2">
      <c r="A82" s="52" t="s">
        <v>664</v>
      </c>
      <c r="B82" s="54">
        <v>20</v>
      </c>
      <c r="D82" s="67" t="s">
        <v>100</v>
      </c>
      <c r="E82" s="54">
        <v>1</v>
      </c>
    </row>
    <row r="83" spans="1:5" x14ac:dyDescent="0.2">
      <c r="A83" s="52" t="s">
        <v>666</v>
      </c>
      <c r="B83" s="54">
        <v>16</v>
      </c>
      <c r="D83" s="67" t="s">
        <v>97</v>
      </c>
      <c r="E83" s="54">
        <v>1</v>
      </c>
    </row>
    <row r="84" spans="1:5" x14ac:dyDescent="0.2">
      <c r="A84" s="52" t="s">
        <v>667</v>
      </c>
      <c r="B84" s="54">
        <v>16</v>
      </c>
      <c r="D84" s="67" t="s">
        <v>144</v>
      </c>
      <c r="E84" s="54">
        <v>1</v>
      </c>
    </row>
    <row r="85" spans="1:5" x14ac:dyDescent="0.2">
      <c r="A85" s="52" t="s">
        <v>663</v>
      </c>
      <c r="B85" s="54">
        <v>20</v>
      </c>
      <c r="D85" s="67" t="s">
        <v>145</v>
      </c>
      <c r="E85" s="54">
        <v>1</v>
      </c>
    </row>
    <row r="86" spans="1:5" x14ac:dyDescent="0.2">
      <c r="A86" s="52" t="s">
        <v>665</v>
      </c>
      <c r="B86" s="54">
        <v>20</v>
      </c>
      <c r="D86" s="67" t="s">
        <v>146</v>
      </c>
      <c r="E86" s="54">
        <v>1</v>
      </c>
    </row>
    <row r="87" spans="1:5" x14ac:dyDescent="0.2">
      <c r="A87" s="52" t="s">
        <v>886</v>
      </c>
      <c r="B87" s="54">
        <v>3</v>
      </c>
      <c r="D87" s="67" t="s">
        <v>140</v>
      </c>
      <c r="E87" s="54">
        <v>1</v>
      </c>
    </row>
    <row r="88" spans="1:5" x14ac:dyDescent="0.2">
      <c r="A88" s="52" t="s">
        <v>269</v>
      </c>
      <c r="B88" s="54">
        <v>1</v>
      </c>
      <c r="D88" s="67" t="s">
        <v>142</v>
      </c>
      <c r="E88" s="54">
        <v>1</v>
      </c>
    </row>
    <row r="89" spans="1:5" x14ac:dyDescent="0.2">
      <c r="A89" s="52" t="s">
        <v>341</v>
      </c>
      <c r="B89" s="54">
        <v>1</v>
      </c>
      <c r="D89" s="52" t="s">
        <v>191</v>
      </c>
      <c r="E89" s="54">
        <v>141</v>
      </c>
    </row>
    <row r="90" spans="1:5" x14ac:dyDescent="0.2">
      <c r="A90" s="52" t="s">
        <v>462</v>
      </c>
      <c r="B90" s="54">
        <v>7</v>
      </c>
      <c r="D90" s="67" t="s">
        <v>373</v>
      </c>
      <c r="E90" s="54">
        <v>1</v>
      </c>
    </row>
    <row r="91" spans="1:5" x14ac:dyDescent="0.2">
      <c r="A91" s="52" t="s">
        <v>491</v>
      </c>
      <c r="B91" s="54">
        <v>4</v>
      </c>
      <c r="D91" s="67" t="s">
        <v>374</v>
      </c>
      <c r="E91" s="54">
        <v>1</v>
      </c>
    </row>
    <row r="92" spans="1:5" x14ac:dyDescent="0.2">
      <c r="A92" s="52" t="s">
        <v>504</v>
      </c>
      <c r="B92" s="54">
        <v>1</v>
      </c>
      <c r="D92" s="67" t="s">
        <v>319</v>
      </c>
      <c r="E92" s="54">
        <v>1</v>
      </c>
    </row>
    <row r="93" spans="1:5" x14ac:dyDescent="0.2">
      <c r="A93" s="52" t="s">
        <v>486</v>
      </c>
      <c r="B93" s="54">
        <v>1</v>
      </c>
      <c r="D93" s="67" t="s">
        <v>320</v>
      </c>
      <c r="E93" s="54">
        <v>1</v>
      </c>
    </row>
    <row r="94" spans="1:5" x14ac:dyDescent="0.2">
      <c r="A94" s="52" t="s">
        <v>278</v>
      </c>
      <c r="B94" s="54">
        <v>1</v>
      </c>
      <c r="D94" s="67" t="s">
        <v>317</v>
      </c>
      <c r="E94" s="54">
        <v>1</v>
      </c>
    </row>
    <row r="95" spans="1:5" x14ac:dyDescent="0.2">
      <c r="A95" s="52" t="s">
        <v>282</v>
      </c>
      <c r="B95" s="54">
        <v>1</v>
      </c>
      <c r="D95" s="67" t="s">
        <v>314</v>
      </c>
      <c r="E95" s="54">
        <v>1</v>
      </c>
    </row>
    <row r="96" spans="1:5" x14ac:dyDescent="0.2">
      <c r="A96" s="52" t="s">
        <v>268</v>
      </c>
      <c r="B96" s="54">
        <v>2</v>
      </c>
      <c r="D96" s="67" t="s">
        <v>315</v>
      </c>
      <c r="E96" s="54">
        <v>1</v>
      </c>
    </row>
    <row r="97" spans="1:5" x14ac:dyDescent="0.2">
      <c r="A97" s="52" t="s">
        <v>275</v>
      </c>
      <c r="B97" s="54">
        <v>1</v>
      </c>
      <c r="D97" s="67" t="s">
        <v>316</v>
      </c>
      <c r="E97" s="54">
        <v>1</v>
      </c>
    </row>
    <row r="98" spans="1:5" x14ac:dyDescent="0.2">
      <c r="A98" s="52" t="s">
        <v>488</v>
      </c>
      <c r="B98" s="54">
        <v>3</v>
      </c>
      <c r="D98" s="67" t="s">
        <v>318</v>
      </c>
      <c r="E98" s="54">
        <v>1</v>
      </c>
    </row>
    <row r="99" spans="1:5" x14ac:dyDescent="0.2">
      <c r="A99" s="52" t="s">
        <v>857</v>
      </c>
      <c r="B99" s="54">
        <v>2</v>
      </c>
      <c r="D99" s="67" t="s">
        <v>313</v>
      </c>
      <c r="E99" s="54">
        <v>1</v>
      </c>
    </row>
    <row r="100" spans="1:5" x14ac:dyDescent="0.2">
      <c r="A100" s="52" t="s">
        <v>672</v>
      </c>
      <c r="B100" s="54">
        <v>1</v>
      </c>
      <c r="D100" s="67" t="s">
        <v>271</v>
      </c>
      <c r="E100" s="54">
        <v>2</v>
      </c>
    </row>
    <row r="101" spans="1:5" x14ac:dyDescent="0.2">
      <c r="A101" s="52" t="s">
        <v>678</v>
      </c>
      <c r="B101" s="54">
        <v>1</v>
      </c>
      <c r="D101" s="67" t="s">
        <v>208</v>
      </c>
      <c r="E101" s="54">
        <v>1</v>
      </c>
    </row>
    <row r="102" spans="1:5" x14ac:dyDescent="0.2">
      <c r="A102" s="52" t="s">
        <v>481</v>
      </c>
      <c r="B102" s="54">
        <v>4</v>
      </c>
      <c r="D102" s="67" t="s">
        <v>246</v>
      </c>
      <c r="E102" s="54">
        <v>1</v>
      </c>
    </row>
    <row r="103" spans="1:5" x14ac:dyDescent="0.2">
      <c r="A103" s="52" t="s">
        <v>541</v>
      </c>
      <c r="B103" s="54">
        <v>2</v>
      </c>
      <c r="D103" s="67" t="s">
        <v>248</v>
      </c>
      <c r="E103" s="54">
        <v>1</v>
      </c>
    </row>
    <row r="104" spans="1:5" x14ac:dyDescent="0.2">
      <c r="A104" s="52" t="s">
        <v>215</v>
      </c>
      <c r="B104" s="54">
        <v>23</v>
      </c>
      <c r="D104" s="67" t="s">
        <v>250</v>
      </c>
      <c r="E104" s="54">
        <v>1</v>
      </c>
    </row>
    <row r="105" spans="1:5" x14ac:dyDescent="0.2">
      <c r="A105" s="52" t="s">
        <v>273</v>
      </c>
      <c r="B105" s="54">
        <v>4</v>
      </c>
      <c r="D105" s="67" t="s">
        <v>247</v>
      </c>
      <c r="E105" s="54">
        <v>1</v>
      </c>
    </row>
    <row r="106" spans="1:5" x14ac:dyDescent="0.2">
      <c r="A106" s="52" t="s">
        <v>876</v>
      </c>
      <c r="B106" s="54">
        <v>2</v>
      </c>
      <c r="D106" s="67" t="s">
        <v>249</v>
      </c>
      <c r="E106" s="54">
        <v>1</v>
      </c>
    </row>
    <row r="107" spans="1:5" x14ac:dyDescent="0.2">
      <c r="A107" s="52" t="s">
        <v>220</v>
      </c>
      <c r="B107" s="54">
        <v>1</v>
      </c>
      <c r="D107" s="67" t="s">
        <v>195</v>
      </c>
      <c r="E107" s="54">
        <v>1</v>
      </c>
    </row>
    <row r="108" spans="1:5" x14ac:dyDescent="0.2">
      <c r="A108" s="52" t="s">
        <v>468</v>
      </c>
      <c r="B108" s="54">
        <v>22</v>
      </c>
      <c r="D108" s="67" t="s">
        <v>200</v>
      </c>
      <c r="E108" s="54">
        <v>1</v>
      </c>
    </row>
    <row r="109" spans="1:5" x14ac:dyDescent="0.2">
      <c r="A109" s="52" t="s">
        <v>202</v>
      </c>
      <c r="B109" s="54">
        <v>1</v>
      </c>
      <c r="D109" s="67" t="s">
        <v>204</v>
      </c>
      <c r="E109" s="54">
        <v>1</v>
      </c>
    </row>
    <row r="110" spans="1:5" x14ac:dyDescent="0.2">
      <c r="A110" s="52" t="s">
        <v>355</v>
      </c>
      <c r="B110" s="54">
        <v>1</v>
      </c>
      <c r="D110" s="67" t="s">
        <v>209</v>
      </c>
      <c r="E110" s="54">
        <v>1</v>
      </c>
    </row>
    <row r="111" spans="1:5" x14ac:dyDescent="0.2">
      <c r="A111" s="52" t="s">
        <v>629</v>
      </c>
      <c r="B111" s="54">
        <v>31</v>
      </c>
      <c r="D111" s="67" t="s">
        <v>214</v>
      </c>
      <c r="E111" s="54">
        <v>1</v>
      </c>
    </row>
    <row r="112" spans="1:5" x14ac:dyDescent="0.2">
      <c r="A112" s="52" t="s">
        <v>633</v>
      </c>
      <c r="B112" s="54">
        <v>3</v>
      </c>
      <c r="D112" s="67" t="s">
        <v>219</v>
      </c>
      <c r="E112" s="54">
        <v>1</v>
      </c>
    </row>
    <row r="113" spans="1:5" x14ac:dyDescent="0.2">
      <c r="A113" s="52" t="s">
        <v>635</v>
      </c>
      <c r="B113" s="54">
        <v>28</v>
      </c>
      <c r="D113" s="67" t="s">
        <v>224</v>
      </c>
      <c r="E113" s="54">
        <v>1</v>
      </c>
    </row>
    <row r="114" spans="1:5" x14ac:dyDescent="0.2">
      <c r="A114" s="52" t="s">
        <v>690</v>
      </c>
      <c r="B114" s="54">
        <v>1</v>
      </c>
      <c r="D114" s="67" t="s">
        <v>226</v>
      </c>
      <c r="E114" s="54">
        <v>1</v>
      </c>
    </row>
    <row r="115" spans="1:5" x14ac:dyDescent="0.2">
      <c r="A115" s="52" t="s">
        <v>342</v>
      </c>
      <c r="B115" s="54">
        <v>5</v>
      </c>
      <c r="D115" s="67" t="s">
        <v>231</v>
      </c>
      <c r="E115" s="54">
        <v>1</v>
      </c>
    </row>
    <row r="116" spans="1:5" x14ac:dyDescent="0.2">
      <c r="A116" s="52" t="s">
        <v>347</v>
      </c>
      <c r="B116" s="54">
        <v>1</v>
      </c>
      <c r="D116" s="67" t="s">
        <v>234</v>
      </c>
      <c r="E116" s="54">
        <v>2</v>
      </c>
    </row>
    <row r="117" spans="1:5" x14ac:dyDescent="0.2">
      <c r="A117" s="52" t="s">
        <v>338</v>
      </c>
      <c r="B117" s="54">
        <v>1</v>
      </c>
      <c r="D117" s="67" t="s">
        <v>237</v>
      </c>
      <c r="E117" s="54">
        <v>1</v>
      </c>
    </row>
    <row r="118" spans="1:5" x14ac:dyDescent="0.2">
      <c r="A118" s="52" t="s">
        <v>206</v>
      </c>
      <c r="B118" s="54">
        <v>13</v>
      </c>
      <c r="D118" s="67" t="s">
        <v>239</v>
      </c>
      <c r="E118" s="54">
        <v>1</v>
      </c>
    </row>
    <row r="119" spans="1:5" x14ac:dyDescent="0.2">
      <c r="A119" s="52" t="s">
        <v>311</v>
      </c>
      <c r="B119" s="54">
        <v>1</v>
      </c>
      <c r="D119" s="67" t="s">
        <v>243</v>
      </c>
      <c r="E119" s="54">
        <v>1</v>
      </c>
    </row>
    <row r="120" spans="1:5" x14ac:dyDescent="0.2">
      <c r="A120" s="52" t="s">
        <v>18</v>
      </c>
      <c r="B120" s="54">
        <v>45</v>
      </c>
      <c r="D120" s="67" t="s">
        <v>251</v>
      </c>
      <c r="E120" s="54">
        <v>1</v>
      </c>
    </row>
    <row r="121" spans="1:5" x14ac:dyDescent="0.2">
      <c r="A121" s="52" t="s">
        <v>236</v>
      </c>
      <c r="B121" s="54">
        <v>2</v>
      </c>
      <c r="D121" s="67" t="s">
        <v>420</v>
      </c>
      <c r="E121" s="54">
        <v>1</v>
      </c>
    </row>
    <row r="122" spans="1:5" x14ac:dyDescent="0.2">
      <c r="A122" s="52" t="s">
        <v>325</v>
      </c>
      <c r="B122" s="54">
        <v>3</v>
      </c>
      <c r="D122" s="67" t="s">
        <v>424</v>
      </c>
      <c r="E122" s="54">
        <v>1</v>
      </c>
    </row>
    <row r="123" spans="1:5" x14ac:dyDescent="0.2">
      <c r="A123" s="52" t="s">
        <v>411</v>
      </c>
      <c r="B123" s="54">
        <v>4</v>
      </c>
      <c r="D123" s="67" t="s">
        <v>428</v>
      </c>
      <c r="E123" s="54">
        <v>2</v>
      </c>
    </row>
    <row r="124" spans="1:5" x14ac:dyDescent="0.2">
      <c r="A124" s="52" t="s">
        <v>408</v>
      </c>
      <c r="B124" s="54">
        <v>1</v>
      </c>
      <c r="D124" s="67" t="s">
        <v>432</v>
      </c>
      <c r="E124" s="54">
        <v>1</v>
      </c>
    </row>
    <row r="125" spans="1:5" x14ac:dyDescent="0.2">
      <c r="A125" s="52" t="s">
        <v>290</v>
      </c>
      <c r="B125" s="54">
        <v>10</v>
      </c>
      <c r="D125" s="67" t="s">
        <v>436</v>
      </c>
      <c r="E125" s="54">
        <v>1</v>
      </c>
    </row>
    <row r="126" spans="1:5" x14ac:dyDescent="0.2">
      <c r="A126" s="52" t="s">
        <v>165</v>
      </c>
      <c r="B126" s="54">
        <v>8</v>
      </c>
      <c r="D126" s="67" t="s">
        <v>439</v>
      </c>
      <c r="E126" s="54">
        <v>1</v>
      </c>
    </row>
    <row r="127" spans="1:5" x14ac:dyDescent="0.2">
      <c r="A127" s="52" t="s">
        <v>434</v>
      </c>
      <c r="B127" s="54">
        <v>2</v>
      </c>
      <c r="D127" s="67" t="s">
        <v>444</v>
      </c>
      <c r="E127" s="54">
        <v>1</v>
      </c>
    </row>
    <row r="128" spans="1:5" x14ac:dyDescent="0.2">
      <c r="A128" s="52" t="s">
        <v>882</v>
      </c>
      <c r="B128" s="54">
        <v>6</v>
      </c>
      <c r="D128" s="67" t="s">
        <v>446</v>
      </c>
      <c r="E128" s="54">
        <v>1</v>
      </c>
    </row>
    <row r="129" spans="1:5" x14ac:dyDescent="0.2">
      <c r="A129" s="52" t="s">
        <v>641</v>
      </c>
      <c r="B129" s="54">
        <v>10</v>
      </c>
      <c r="D129" s="67" t="s">
        <v>448</v>
      </c>
      <c r="E129" s="54">
        <v>1</v>
      </c>
    </row>
    <row r="130" spans="1:5" x14ac:dyDescent="0.2">
      <c r="A130" s="52" t="s">
        <v>466</v>
      </c>
      <c r="B130" s="54">
        <v>8</v>
      </c>
      <c r="D130" s="67" t="s">
        <v>453</v>
      </c>
      <c r="E130" s="54">
        <v>1</v>
      </c>
    </row>
    <row r="131" spans="1:5" x14ac:dyDescent="0.2">
      <c r="A131" s="52" t="s">
        <v>540</v>
      </c>
      <c r="B131" s="54">
        <v>2</v>
      </c>
      <c r="D131" s="67" t="s">
        <v>455</v>
      </c>
      <c r="E131" s="54">
        <v>1</v>
      </c>
    </row>
    <row r="132" spans="1:5" x14ac:dyDescent="0.2">
      <c r="A132" s="52" t="s">
        <v>235</v>
      </c>
      <c r="B132" s="54">
        <v>1</v>
      </c>
      <c r="D132" s="67" t="s">
        <v>267</v>
      </c>
      <c r="E132" s="54">
        <v>2</v>
      </c>
    </row>
    <row r="133" spans="1:5" x14ac:dyDescent="0.2">
      <c r="A133" s="52" t="s">
        <v>840</v>
      </c>
      <c r="B133" s="54">
        <v>3</v>
      </c>
      <c r="D133" s="67" t="s">
        <v>277</v>
      </c>
      <c r="E133" s="54">
        <v>2</v>
      </c>
    </row>
    <row r="134" spans="1:5" x14ac:dyDescent="0.2">
      <c r="A134" s="52" t="s">
        <v>328</v>
      </c>
      <c r="B134" s="54">
        <v>2</v>
      </c>
      <c r="D134" s="67" t="s">
        <v>279</v>
      </c>
      <c r="E134" s="54">
        <v>1</v>
      </c>
    </row>
    <row r="135" spans="1:5" x14ac:dyDescent="0.2">
      <c r="A135" s="52" t="s">
        <v>631</v>
      </c>
      <c r="B135" s="54">
        <v>17</v>
      </c>
      <c r="D135" s="67" t="s">
        <v>281</v>
      </c>
      <c r="E135" s="54">
        <v>4</v>
      </c>
    </row>
    <row r="136" spans="1:5" x14ac:dyDescent="0.2">
      <c r="A136" s="52" t="s">
        <v>662</v>
      </c>
      <c r="B136" s="54">
        <v>1</v>
      </c>
      <c r="D136" s="67" t="s">
        <v>286</v>
      </c>
      <c r="E136" s="54">
        <v>1</v>
      </c>
    </row>
    <row r="137" spans="1:5" x14ac:dyDescent="0.2">
      <c r="A137" s="52" t="s">
        <v>30</v>
      </c>
      <c r="B137" s="54">
        <v>21</v>
      </c>
      <c r="D137" s="67" t="s">
        <v>288</v>
      </c>
      <c r="E137" s="54">
        <v>1</v>
      </c>
    </row>
    <row r="138" spans="1:5" x14ac:dyDescent="0.2">
      <c r="A138" s="52" t="s">
        <v>870</v>
      </c>
      <c r="B138" s="54">
        <v>1</v>
      </c>
      <c r="D138" s="67" t="s">
        <v>291</v>
      </c>
      <c r="E138" s="54">
        <v>1</v>
      </c>
    </row>
    <row r="139" spans="1:5" x14ac:dyDescent="0.2">
      <c r="A139" s="52" t="s">
        <v>60</v>
      </c>
      <c r="B139" s="54">
        <v>6</v>
      </c>
      <c r="D139" s="67" t="s">
        <v>294</v>
      </c>
      <c r="E139" s="54">
        <v>1</v>
      </c>
    </row>
    <row r="140" spans="1:5" x14ac:dyDescent="0.2">
      <c r="A140" s="52" t="s">
        <v>244</v>
      </c>
      <c r="B140" s="54">
        <v>20</v>
      </c>
      <c r="D140" s="67" t="s">
        <v>296</v>
      </c>
      <c r="E140" s="54">
        <v>1</v>
      </c>
    </row>
    <row r="141" spans="1:5" x14ac:dyDescent="0.2">
      <c r="A141" s="52" t="s">
        <v>544</v>
      </c>
      <c r="B141" s="54">
        <v>3</v>
      </c>
      <c r="D141" s="67" t="s">
        <v>299</v>
      </c>
      <c r="E141" s="54">
        <v>1</v>
      </c>
    </row>
    <row r="142" spans="1:5" x14ac:dyDescent="0.2">
      <c r="A142" s="52" t="s">
        <v>874</v>
      </c>
      <c r="B142" s="54">
        <v>2</v>
      </c>
      <c r="D142" s="67" t="s">
        <v>301</v>
      </c>
      <c r="E142" s="54">
        <v>1</v>
      </c>
    </row>
    <row r="143" spans="1:5" x14ac:dyDescent="0.2">
      <c r="A143" s="52" t="s">
        <v>636</v>
      </c>
      <c r="B143" s="54">
        <v>1</v>
      </c>
      <c r="D143" s="67" t="s">
        <v>304</v>
      </c>
      <c r="E143" s="54">
        <v>1</v>
      </c>
    </row>
    <row r="144" spans="1:5" x14ac:dyDescent="0.2">
      <c r="A144" s="52" t="s">
        <v>372</v>
      </c>
      <c r="B144" s="54">
        <v>3</v>
      </c>
      <c r="D144" s="67" t="s">
        <v>306</v>
      </c>
      <c r="E144" s="54">
        <v>1</v>
      </c>
    </row>
    <row r="145" spans="1:5" x14ac:dyDescent="0.2">
      <c r="A145" s="52" t="s">
        <v>114</v>
      </c>
      <c r="B145" s="54">
        <v>14</v>
      </c>
      <c r="D145" s="67" t="s">
        <v>308</v>
      </c>
      <c r="E145" s="54">
        <v>1</v>
      </c>
    </row>
    <row r="146" spans="1:5" x14ac:dyDescent="0.2">
      <c r="A146" s="52" t="s">
        <v>155</v>
      </c>
      <c r="B146" s="54">
        <v>19</v>
      </c>
      <c r="D146" s="67" t="s">
        <v>310</v>
      </c>
      <c r="E146" s="54">
        <v>2</v>
      </c>
    </row>
    <row r="147" spans="1:5" x14ac:dyDescent="0.2">
      <c r="A147" s="52" t="s">
        <v>591</v>
      </c>
      <c r="B147" s="54">
        <v>1</v>
      </c>
      <c r="D147" s="67" t="s">
        <v>312</v>
      </c>
      <c r="E147" s="54">
        <v>1</v>
      </c>
    </row>
    <row r="148" spans="1:5" x14ac:dyDescent="0.2">
      <c r="A148" s="52" t="s">
        <v>583</v>
      </c>
      <c r="B148" s="54">
        <v>1</v>
      </c>
      <c r="D148" s="67" t="s">
        <v>324</v>
      </c>
      <c r="E148" s="54">
        <v>1</v>
      </c>
    </row>
    <row r="149" spans="1:5" x14ac:dyDescent="0.2">
      <c r="A149" s="52" t="s">
        <v>283</v>
      </c>
      <c r="B149" s="54">
        <v>1</v>
      </c>
      <c r="D149" s="67" t="s">
        <v>327</v>
      </c>
      <c r="E149" s="54">
        <v>2</v>
      </c>
    </row>
    <row r="150" spans="1:5" x14ac:dyDescent="0.2">
      <c r="A150" s="52" t="s">
        <v>284</v>
      </c>
      <c r="B150" s="54">
        <v>1</v>
      </c>
      <c r="D150" s="67" t="s">
        <v>329</v>
      </c>
      <c r="E150" s="54">
        <v>1</v>
      </c>
    </row>
    <row r="151" spans="1:5" x14ac:dyDescent="0.2">
      <c r="A151" s="52" t="s">
        <v>386</v>
      </c>
      <c r="B151" s="54">
        <v>1</v>
      </c>
      <c r="D151" s="67" t="s">
        <v>331</v>
      </c>
      <c r="E151" s="54">
        <v>1</v>
      </c>
    </row>
    <row r="152" spans="1:5" x14ac:dyDescent="0.2">
      <c r="A152" s="52" t="s">
        <v>387</v>
      </c>
      <c r="B152" s="54">
        <v>2</v>
      </c>
      <c r="D152" s="67" t="s">
        <v>333</v>
      </c>
      <c r="E152" s="54">
        <v>2</v>
      </c>
    </row>
    <row r="153" spans="1:5" x14ac:dyDescent="0.2">
      <c r="A153" s="52" t="s">
        <v>385</v>
      </c>
      <c r="B153" s="54">
        <v>1</v>
      </c>
      <c r="D153" s="67" t="s">
        <v>336</v>
      </c>
      <c r="E153" s="54">
        <v>1</v>
      </c>
    </row>
    <row r="154" spans="1:5" x14ac:dyDescent="0.2">
      <c r="A154" s="52" t="s">
        <v>380</v>
      </c>
      <c r="B154" s="54">
        <v>1</v>
      </c>
      <c r="D154" s="67" t="s">
        <v>346</v>
      </c>
      <c r="E154" s="54">
        <v>2</v>
      </c>
    </row>
    <row r="155" spans="1:5" x14ac:dyDescent="0.2">
      <c r="A155" s="52" t="s">
        <v>383</v>
      </c>
      <c r="B155" s="54">
        <v>1</v>
      </c>
      <c r="D155" s="67" t="s">
        <v>349</v>
      </c>
      <c r="E155" s="54">
        <v>2</v>
      </c>
    </row>
    <row r="156" spans="1:5" x14ac:dyDescent="0.2">
      <c r="A156" s="52" t="s">
        <v>381</v>
      </c>
      <c r="B156" s="54">
        <v>1</v>
      </c>
      <c r="D156" s="67" t="s">
        <v>354</v>
      </c>
      <c r="E156" s="54">
        <v>1</v>
      </c>
    </row>
    <row r="157" spans="1:5" x14ac:dyDescent="0.2">
      <c r="A157" s="52" t="s">
        <v>384</v>
      </c>
      <c r="B157" s="54">
        <v>1</v>
      </c>
      <c r="D157" s="67" t="s">
        <v>358</v>
      </c>
      <c r="E157" s="54">
        <v>1</v>
      </c>
    </row>
    <row r="158" spans="1:5" x14ac:dyDescent="0.2">
      <c r="A158" s="52" t="s">
        <v>912</v>
      </c>
      <c r="B158" s="54"/>
      <c r="D158" s="67" t="s">
        <v>362</v>
      </c>
      <c r="E158" s="54">
        <v>1</v>
      </c>
    </row>
    <row r="159" spans="1:5" x14ac:dyDescent="0.2">
      <c r="A159" s="52" t="s">
        <v>911</v>
      </c>
      <c r="B159" s="54">
        <v>528</v>
      </c>
      <c r="D159" s="67" t="s">
        <v>364</v>
      </c>
      <c r="E159" s="54">
        <v>1</v>
      </c>
    </row>
    <row r="160" spans="1:5" x14ac:dyDescent="0.2">
      <c r="D160" s="67" t="s">
        <v>366</v>
      </c>
      <c r="E160" s="54">
        <v>1</v>
      </c>
    </row>
    <row r="161" spans="4:5" x14ac:dyDescent="0.2">
      <c r="D161" s="67" t="s">
        <v>371</v>
      </c>
      <c r="E161" s="54">
        <v>1</v>
      </c>
    </row>
    <row r="162" spans="4:5" x14ac:dyDescent="0.2">
      <c r="D162" s="67" t="s">
        <v>376</v>
      </c>
      <c r="E162" s="54">
        <v>1</v>
      </c>
    </row>
    <row r="163" spans="4:5" x14ac:dyDescent="0.2">
      <c r="D163" s="67" t="s">
        <v>378</v>
      </c>
      <c r="E163" s="54">
        <v>8</v>
      </c>
    </row>
    <row r="164" spans="4:5" x14ac:dyDescent="0.2">
      <c r="D164" s="67" t="s">
        <v>391</v>
      </c>
      <c r="E164" s="54">
        <v>2</v>
      </c>
    </row>
    <row r="165" spans="4:5" x14ac:dyDescent="0.2">
      <c r="D165" s="67" t="s">
        <v>394</v>
      </c>
      <c r="E165" s="54">
        <v>2</v>
      </c>
    </row>
    <row r="166" spans="4:5" x14ac:dyDescent="0.2">
      <c r="D166" s="67" t="s">
        <v>397</v>
      </c>
      <c r="E166" s="54">
        <v>1</v>
      </c>
    </row>
    <row r="167" spans="4:5" x14ac:dyDescent="0.2">
      <c r="D167" s="67" t="s">
        <v>398</v>
      </c>
      <c r="E167" s="54">
        <v>1</v>
      </c>
    </row>
    <row r="168" spans="4:5" x14ac:dyDescent="0.2">
      <c r="D168" s="67" t="s">
        <v>400</v>
      </c>
      <c r="E168" s="54">
        <v>2</v>
      </c>
    </row>
    <row r="169" spans="4:5" x14ac:dyDescent="0.2">
      <c r="D169" s="67" t="s">
        <v>404</v>
      </c>
      <c r="E169" s="54">
        <v>1</v>
      </c>
    </row>
    <row r="170" spans="4:5" x14ac:dyDescent="0.2">
      <c r="D170" s="67" t="s">
        <v>407</v>
      </c>
      <c r="E170" s="54">
        <v>2</v>
      </c>
    </row>
    <row r="171" spans="4:5" x14ac:dyDescent="0.2">
      <c r="D171" s="67" t="s">
        <v>417</v>
      </c>
      <c r="E171" s="54">
        <v>1</v>
      </c>
    </row>
    <row r="172" spans="4:5" x14ac:dyDescent="0.2">
      <c r="D172" s="67" t="s">
        <v>340</v>
      </c>
      <c r="E172" s="54">
        <v>2</v>
      </c>
    </row>
    <row r="173" spans="4:5" x14ac:dyDescent="0.2">
      <c r="D173" s="67" t="s">
        <v>199</v>
      </c>
      <c r="E173" s="54">
        <v>1</v>
      </c>
    </row>
    <row r="174" spans="4:5" x14ac:dyDescent="0.2">
      <c r="D174" s="67" t="s">
        <v>198</v>
      </c>
      <c r="E174" s="54">
        <v>1</v>
      </c>
    </row>
    <row r="175" spans="4:5" x14ac:dyDescent="0.2">
      <c r="D175" s="67" t="s">
        <v>207</v>
      </c>
      <c r="E175" s="54">
        <v>1</v>
      </c>
    </row>
    <row r="176" spans="4:5" x14ac:dyDescent="0.2">
      <c r="D176" s="67" t="s">
        <v>212</v>
      </c>
      <c r="E176" s="54">
        <v>2</v>
      </c>
    </row>
    <row r="177" spans="4:5" x14ac:dyDescent="0.2">
      <c r="D177" s="67" t="s">
        <v>211</v>
      </c>
      <c r="E177" s="54">
        <v>2</v>
      </c>
    </row>
    <row r="178" spans="4:5" x14ac:dyDescent="0.2">
      <c r="D178" s="67" t="s">
        <v>213</v>
      </c>
      <c r="E178" s="54">
        <v>1</v>
      </c>
    </row>
    <row r="179" spans="4:5" x14ac:dyDescent="0.2">
      <c r="D179" s="67" t="s">
        <v>210</v>
      </c>
      <c r="E179" s="54">
        <v>1</v>
      </c>
    </row>
    <row r="180" spans="4:5" x14ac:dyDescent="0.2">
      <c r="D180" s="67" t="s">
        <v>216</v>
      </c>
      <c r="E180" s="54">
        <v>1</v>
      </c>
    </row>
    <row r="181" spans="4:5" x14ac:dyDescent="0.2">
      <c r="D181" s="67" t="s">
        <v>218</v>
      </c>
      <c r="E181" s="54">
        <v>1</v>
      </c>
    </row>
    <row r="182" spans="4:5" x14ac:dyDescent="0.2">
      <c r="D182" s="67" t="s">
        <v>217</v>
      </c>
      <c r="E182" s="54">
        <v>1</v>
      </c>
    </row>
    <row r="183" spans="4:5" x14ac:dyDescent="0.2">
      <c r="D183" s="67" t="s">
        <v>409</v>
      </c>
      <c r="E183" s="54">
        <v>1</v>
      </c>
    </row>
    <row r="184" spans="4:5" x14ac:dyDescent="0.2">
      <c r="D184" s="67" t="s">
        <v>412</v>
      </c>
      <c r="E184" s="54">
        <v>1</v>
      </c>
    </row>
    <row r="185" spans="4:5" x14ac:dyDescent="0.2">
      <c r="D185" s="67" t="s">
        <v>414</v>
      </c>
      <c r="E185" s="54">
        <v>1</v>
      </c>
    </row>
    <row r="186" spans="4:5" x14ac:dyDescent="0.2">
      <c r="D186" s="67" t="s">
        <v>415</v>
      </c>
      <c r="E186" s="54">
        <v>1</v>
      </c>
    </row>
    <row r="187" spans="4:5" x14ac:dyDescent="0.2">
      <c r="D187" s="67" t="s">
        <v>255</v>
      </c>
      <c r="E187" s="54">
        <v>1</v>
      </c>
    </row>
    <row r="188" spans="4:5" x14ac:dyDescent="0.2">
      <c r="D188" s="67" t="s">
        <v>263</v>
      </c>
      <c r="E188" s="54">
        <v>1</v>
      </c>
    </row>
    <row r="189" spans="4:5" x14ac:dyDescent="0.2">
      <c r="D189" s="67" t="s">
        <v>254</v>
      </c>
      <c r="E189" s="54">
        <v>1</v>
      </c>
    </row>
    <row r="190" spans="4:5" x14ac:dyDescent="0.2">
      <c r="D190" s="67" t="s">
        <v>259</v>
      </c>
      <c r="E190" s="54">
        <v>1</v>
      </c>
    </row>
    <row r="191" spans="4:5" x14ac:dyDescent="0.2">
      <c r="D191" s="67" t="s">
        <v>256</v>
      </c>
      <c r="E191" s="54">
        <v>1</v>
      </c>
    </row>
    <row r="192" spans="4:5" x14ac:dyDescent="0.2">
      <c r="D192" s="67" t="s">
        <v>262</v>
      </c>
      <c r="E192" s="54">
        <v>1</v>
      </c>
    </row>
    <row r="193" spans="4:5" x14ac:dyDescent="0.2">
      <c r="D193" s="67" t="s">
        <v>253</v>
      </c>
      <c r="E193" s="54">
        <v>1</v>
      </c>
    </row>
    <row r="194" spans="4:5" x14ac:dyDescent="0.2">
      <c r="D194" s="67" t="s">
        <v>260</v>
      </c>
      <c r="E194" s="54">
        <v>1</v>
      </c>
    </row>
    <row r="195" spans="4:5" x14ac:dyDescent="0.2">
      <c r="D195" s="67" t="s">
        <v>252</v>
      </c>
      <c r="E195" s="54">
        <v>1</v>
      </c>
    </row>
    <row r="196" spans="4:5" x14ac:dyDescent="0.2">
      <c r="D196" s="67" t="s">
        <v>258</v>
      </c>
      <c r="E196" s="54">
        <v>1</v>
      </c>
    </row>
    <row r="197" spans="4:5" x14ac:dyDescent="0.2">
      <c r="D197" s="67" t="s">
        <v>257</v>
      </c>
      <c r="E197" s="54">
        <v>1</v>
      </c>
    </row>
    <row r="198" spans="4:5" x14ac:dyDescent="0.2">
      <c r="D198" s="67" t="s">
        <v>261</v>
      </c>
      <c r="E198" s="54">
        <v>1</v>
      </c>
    </row>
    <row r="199" spans="4:5" x14ac:dyDescent="0.2">
      <c r="D199" s="67" t="s">
        <v>264</v>
      </c>
      <c r="E199" s="54">
        <v>1</v>
      </c>
    </row>
    <row r="200" spans="4:5" x14ac:dyDescent="0.2">
      <c r="D200" s="67" t="s">
        <v>222</v>
      </c>
      <c r="E200" s="54">
        <v>1</v>
      </c>
    </row>
    <row r="201" spans="4:5" x14ac:dyDescent="0.2">
      <c r="D201" s="67" t="s">
        <v>221</v>
      </c>
      <c r="E201" s="54">
        <v>1</v>
      </c>
    </row>
    <row r="202" spans="4:5" x14ac:dyDescent="0.2">
      <c r="D202" s="67" t="s">
        <v>229</v>
      </c>
      <c r="E202" s="54">
        <v>1</v>
      </c>
    </row>
    <row r="203" spans="4:5" x14ac:dyDescent="0.2">
      <c r="D203" s="67" t="s">
        <v>228</v>
      </c>
      <c r="E203" s="54">
        <v>1</v>
      </c>
    </row>
    <row r="204" spans="4:5" x14ac:dyDescent="0.2">
      <c r="D204" s="52" t="s">
        <v>456</v>
      </c>
      <c r="E204" s="54">
        <v>78</v>
      </c>
    </row>
    <row r="205" spans="4:5" x14ac:dyDescent="0.2">
      <c r="D205" s="67" t="s">
        <v>587</v>
      </c>
      <c r="E205" s="54">
        <v>1</v>
      </c>
    </row>
    <row r="206" spans="4:5" x14ac:dyDescent="0.2">
      <c r="D206" s="67" t="s">
        <v>585</v>
      </c>
      <c r="E206" s="54">
        <v>1</v>
      </c>
    </row>
    <row r="207" spans="4:5" x14ac:dyDescent="0.2">
      <c r="D207" s="67" t="s">
        <v>588</v>
      </c>
      <c r="E207" s="54">
        <v>1</v>
      </c>
    </row>
    <row r="208" spans="4:5" x14ac:dyDescent="0.2">
      <c r="D208" s="67" t="s">
        <v>482</v>
      </c>
      <c r="E208" s="54">
        <v>1</v>
      </c>
    </row>
    <row r="209" spans="4:5" x14ac:dyDescent="0.2">
      <c r="D209" s="67" t="s">
        <v>617</v>
      </c>
      <c r="E209" s="54">
        <v>1</v>
      </c>
    </row>
    <row r="210" spans="4:5" x14ac:dyDescent="0.2">
      <c r="D210" s="67" t="s">
        <v>616</v>
      </c>
      <c r="E210" s="54">
        <v>1</v>
      </c>
    </row>
    <row r="211" spans="4:5" x14ac:dyDescent="0.2">
      <c r="D211" s="67" t="s">
        <v>460</v>
      </c>
      <c r="E211" s="54">
        <v>1</v>
      </c>
    </row>
    <row r="212" spans="4:5" x14ac:dyDescent="0.2">
      <c r="D212" s="67" t="s">
        <v>560</v>
      </c>
      <c r="E212" s="54">
        <v>1</v>
      </c>
    </row>
    <row r="213" spans="4:5" x14ac:dyDescent="0.2">
      <c r="D213" s="67" t="s">
        <v>569</v>
      </c>
      <c r="E213" s="54">
        <v>1</v>
      </c>
    </row>
    <row r="214" spans="4:5" x14ac:dyDescent="0.2">
      <c r="D214" s="67" t="s">
        <v>573</v>
      </c>
      <c r="E214" s="54">
        <v>1</v>
      </c>
    </row>
    <row r="215" spans="4:5" x14ac:dyDescent="0.2">
      <c r="D215" s="67" t="s">
        <v>575</v>
      </c>
      <c r="E215" s="54">
        <v>1</v>
      </c>
    </row>
    <row r="216" spans="4:5" x14ac:dyDescent="0.2">
      <c r="D216" s="67" t="s">
        <v>580</v>
      </c>
      <c r="E216" s="54">
        <v>1</v>
      </c>
    </row>
    <row r="217" spans="4:5" x14ac:dyDescent="0.2">
      <c r="D217" s="67" t="s">
        <v>581</v>
      </c>
      <c r="E217" s="54">
        <v>1</v>
      </c>
    </row>
    <row r="218" spans="4:5" x14ac:dyDescent="0.2">
      <c r="D218" s="67" t="s">
        <v>590</v>
      </c>
      <c r="E218" s="54">
        <v>1</v>
      </c>
    </row>
    <row r="219" spans="4:5" x14ac:dyDescent="0.2">
      <c r="D219" s="67" t="s">
        <v>592</v>
      </c>
      <c r="E219" s="54">
        <v>1</v>
      </c>
    </row>
    <row r="220" spans="4:5" x14ac:dyDescent="0.2">
      <c r="D220" s="67" t="s">
        <v>596</v>
      </c>
      <c r="E220" s="54">
        <v>1</v>
      </c>
    </row>
    <row r="221" spans="4:5" x14ac:dyDescent="0.2">
      <c r="D221" s="67" t="s">
        <v>599</v>
      </c>
      <c r="E221" s="54">
        <v>1</v>
      </c>
    </row>
    <row r="222" spans="4:5" x14ac:dyDescent="0.2">
      <c r="D222" s="67" t="s">
        <v>601</v>
      </c>
      <c r="E222" s="54">
        <v>1</v>
      </c>
    </row>
    <row r="223" spans="4:5" x14ac:dyDescent="0.2">
      <c r="D223" s="67" t="s">
        <v>602</v>
      </c>
      <c r="E223" s="54">
        <v>1</v>
      </c>
    </row>
    <row r="224" spans="4:5" x14ac:dyDescent="0.2">
      <c r="D224" s="67" t="s">
        <v>603</v>
      </c>
      <c r="E224" s="54">
        <v>1</v>
      </c>
    </row>
    <row r="225" spans="4:5" x14ac:dyDescent="0.2">
      <c r="D225" s="67" t="s">
        <v>607</v>
      </c>
      <c r="E225" s="54">
        <v>1</v>
      </c>
    </row>
    <row r="226" spans="4:5" x14ac:dyDescent="0.2">
      <c r="D226" s="67" t="s">
        <v>609</v>
      </c>
      <c r="E226" s="54">
        <v>2</v>
      </c>
    </row>
    <row r="227" spans="4:5" x14ac:dyDescent="0.2">
      <c r="D227" s="67" t="s">
        <v>615</v>
      </c>
      <c r="E227" s="54">
        <v>1</v>
      </c>
    </row>
    <row r="228" spans="4:5" x14ac:dyDescent="0.2">
      <c r="D228" s="67" t="s">
        <v>620</v>
      </c>
      <c r="E228" s="54">
        <v>1</v>
      </c>
    </row>
    <row r="229" spans="4:5" x14ac:dyDescent="0.2">
      <c r="D229" s="67" t="s">
        <v>622</v>
      </c>
      <c r="E229" s="54">
        <v>1</v>
      </c>
    </row>
    <row r="230" spans="4:5" x14ac:dyDescent="0.2">
      <c r="D230" s="67" t="s">
        <v>623</v>
      </c>
      <c r="E230" s="54">
        <v>2</v>
      </c>
    </row>
    <row r="231" spans="4:5" x14ac:dyDescent="0.2">
      <c r="D231" s="67" t="s">
        <v>465</v>
      </c>
      <c r="E231" s="54">
        <v>3</v>
      </c>
    </row>
    <row r="232" spans="4:5" x14ac:dyDescent="0.2">
      <c r="D232" s="67" t="s">
        <v>470</v>
      </c>
      <c r="E232" s="54">
        <v>1</v>
      </c>
    </row>
    <row r="233" spans="4:5" x14ac:dyDescent="0.2">
      <c r="D233" s="67" t="s">
        <v>474</v>
      </c>
      <c r="E233" s="54">
        <v>1</v>
      </c>
    </row>
    <row r="234" spans="4:5" x14ac:dyDescent="0.2">
      <c r="D234" s="67" t="s">
        <v>475</v>
      </c>
      <c r="E234" s="54">
        <v>1</v>
      </c>
    </row>
    <row r="235" spans="4:5" x14ac:dyDescent="0.2">
      <c r="D235" s="67" t="s">
        <v>478</v>
      </c>
      <c r="E235" s="54">
        <v>1</v>
      </c>
    </row>
    <row r="236" spans="4:5" x14ac:dyDescent="0.2">
      <c r="D236" s="67" t="s">
        <v>485</v>
      </c>
      <c r="E236" s="54">
        <v>2</v>
      </c>
    </row>
    <row r="237" spans="4:5" x14ac:dyDescent="0.2">
      <c r="D237" s="67" t="s">
        <v>490</v>
      </c>
      <c r="E237" s="54">
        <v>1</v>
      </c>
    </row>
    <row r="238" spans="4:5" x14ac:dyDescent="0.2">
      <c r="D238" s="67" t="s">
        <v>498</v>
      </c>
      <c r="E238" s="54">
        <v>1</v>
      </c>
    </row>
    <row r="239" spans="4:5" x14ac:dyDescent="0.2">
      <c r="D239" s="67" t="s">
        <v>501</v>
      </c>
      <c r="E239" s="54">
        <v>1</v>
      </c>
    </row>
    <row r="240" spans="4:5" x14ac:dyDescent="0.2">
      <c r="D240" s="67" t="s">
        <v>502</v>
      </c>
      <c r="E240" s="54">
        <v>2</v>
      </c>
    </row>
    <row r="241" spans="4:5" x14ac:dyDescent="0.2">
      <c r="D241" s="67" t="s">
        <v>506</v>
      </c>
      <c r="E241" s="54">
        <v>1</v>
      </c>
    </row>
    <row r="242" spans="4:5" x14ac:dyDescent="0.2">
      <c r="D242" s="67" t="s">
        <v>508</v>
      </c>
      <c r="E242" s="54">
        <v>1</v>
      </c>
    </row>
    <row r="243" spans="4:5" x14ac:dyDescent="0.2">
      <c r="D243" s="67" t="s">
        <v>512</v>
      </c>
      <c r="E243" s="54">
        <v>1</v>
      </c>
    </row>
    <row r="244" spans="4:5" x14ac:dyDescent="0.2">
      <c r="D244" s="67" t="s">
        <v>521</v>
      </c>
      <c r="E244" s="54">
        <v>1</v>
      </c>
    </row>
    <row r="245" spans="4:5" x14ac:dyDescent="0.2">
      <c r="D245" s="67" t="s">
        <v>522</v>
      </c>
      <c r="E245" s="54">
        <v>2</v>
      </c>
    </row>
    <row r="246" spans="4:5" x14ac:dyDescent="0.2">
      <c r="D246" s="67" t="s">
        <v>527</v>
      </c>
      <c r="E246" s="54">
        <v>1</v>
      </c>
    </row>
    <row r="247" spans="4:5" x14ac:dyDescent="0.2">
      <c r="D247" s="67" t="s">
        <v>529</v>
      </c>
      <c r="E247" s="54">
        <v>1</v>
      </c>
    </row>
    <row r="248" spans="4:5" x14ac:dyDescent="0.2">
      <c r="D248" s="67" t="s">
        <v>534</v>
      </c>
      <c r="E248" s="54">
        <v>1</v>
      </c>
    </row>
    <row r="249" spans="4:5" x14ac:dyDescent="0.2">
      <c r="D249" s="67" t="s">
        <v>535</v>
      </c>
      <c r="E249" s="54">
        <v>1</v>
      </c>
    </row>
    <row r="250" spans="4:5" x14ac:dyDescent="0.2">
      <c r="D250" s="67" t="s">
        <v>536</v>
      </c>
      <c r="E250" s="54">
        <v>1</v>
      </c>
    </row>
    <row r="251" spans="4:5" x14ac:dyDescent="0.2">
      <c r="D251" s="67" t="s">
        <v>539</v>
      </c>
      <c r="E251" s="54">
        <v>2</v>
      </c>
    </row>
    <row r="252" spans="4:5" x14ac:dyDescent="0.2">
      <c r="D252" s="67" t="s">
        <v>542</v>
      </c>
      <c r="E252" s="54">
        <v>1</v>
      </c>
    </row>
    <row r="253" spans="4:5" x14ac:dyDescent="0.2">
      <c r="D253" s="67" t="s">
        <v>545</v>
      </c>
      <c r="E253" s="54">
        <v>2</v>
      </c>
    </row>
    <row r="254" spans="4:5" x14ac:dyDescent="0.2">
      <c r="D254" s="67" t="s">
        <v>550</v>
      </c>
      <c r="E254" s="54">
        <v>1</v>
      </c>
    </row>
    <row r="255" spans="4:5" x14ac:dyDescent="0.2">
      <c r="D255" s="67" t="s">
        <v>551</v>
      </c>
      <c r="E255" s="54">
        <v>1</v>
      </c>
    </row>
    <row r="256" spans="4:5" x14ac:dyDescent="0.2">
      <c r="D256" s="67" t="s">
        <v>552</v>
      </c>
      <c r="E256" s="54">
        <v>1</v>
      </c>
    </row>
    <row r="257" spans="4:5" x14ac:dyDescent="0.2">
      <c r="D257" s="67" t="s">
        <v>554</v>
      </c>
      <c r="E257" s="54">
        <v>1</v>
      </c>
    </row>
    <row r="258" spans="4:5" x14ac:dyDescent="0.2">
      <c r="D258" s="67" t="s">
        <v>555</v>
      </c>
      <c r="E258" s="54">
        <v>1</v>
      </c>
    </row>
    <row r="259" spans="4:5" x14ac:dyDescent="0.2">
      <c r="D259" s="67" t="s">
        <v>556</v>
      </c>
      <c r="E259" s="54">
        <v>1</v>
      </c>
    </row>
    <row r="260" spans="4:5" x14ac:dyDescent="0.2">
      <c r="D260" s="67" t="s">
        <v>471</v>
      </c>
      <c r="E260" s="54">
        <v>2</v>
      </c>
    </row>
    <row r="261" spans="4:5" x14ac:dyDescent="0.2">
      <c r="D261" s="67" t="s">
        <v>561</v>
      </c>
      <c r="E261" s="54">
        <v>1</v>
      </c>
    </row>
    <row r="262" spans="4:5" x14ac:dyDescent="0.2">
      <c r="D262" s="67" t="s">
        <v>564</v>
      </c>
      <c r="E262" s="54">
        <v>1</v>
      </c>
    </row>
    <row r="263" spans="4:5" x14ac:dyDescent="0.2">
      <c r="D263" s="67" t="s">
        <v>565</v>
      </c>
      <c r="E263" s="54">
        <v>1</v>
      </c>
    </row>
    <row r="264" spans="4:5" x14ac:dyDescent="0.2">
      <c r="D264" s="67" t="s">
        <v>566</v>
      </c>
      <c r="E264" s="54">
        <v>1</v>
      </c>
    </row>
    <row r="265" spans="4:5" x14ac:dyDescent="0.2">
      <c r="D265" s="67" t="s">
        <v>480</v>
      </c>
      <c r="E265" s="54">
        <v>1</v>
      </c>
    </row>
    <row r="266" spans="4:5" x14ac:dyDescent="0.2">
      <c r="D266" s="67" t="s">
        <v>484</v>
      </c>
      <c r="E266" s="54">
        <v>1</v>
      </c>
    </row>
    <row r="267" spans="4:5" x14ac:dyDescent="0.2">
      <c r="D267" s="67" t="s">
        <v>483</v>
      </c>
      <c r="E267" s="54">
        <v>1</v>
      </c>
    </row>
    <row r="268" spans="4:5" x14ac:dyDescent="0.2">
      <c r="D268" s="67" t="s">
        <v>494</v>
      </c>
      <c r="E268" s="54">
        <v>1</v>
      </c>
    </row>
    <row r="269" spans="4:5" x14ac:dyDescent="0.2">
      <c r="D269" s="67" t="s">
        <v>492</v>
      </c>
      <c r="E269" s="54">
        <v>1</v>
      </c>
    </row>
    <row r="270" spans="4:5" x14ac:dyDescent="0.2">
      <c r="D270" s="67" t="s">
        <v>493</v>
      </c>
      <c r="E270" s="54">
        <v>1</v>
      </c>
    </row>
    <row r="271" spans="4:5" x14ac:dyDescent="0.2">
      <c r="D271" s="67" t="s">
        <v>594</v>
      </c>
      <c r="E271" s="54">
        <v>1</v>
      </c>
    </row>
    <row r="272" spans="4:5" x14ac:dyDescent="0.2">
      <c r="D272" s="67" t="s">
        <v>593</v>
      </c>
      <c r="E272" s="54">
        <v>1</v>
      </c>
    </row>
    <row r="273" spans="4:5" x14ac:dyDescent="0.2">
      <c r="D273" s="67" t="s">
        <v>912</v>
      </c>
      <c r="E273" s="54"/>
    </row>
    <row r="274" spans="4:5" x14ac:dyDescent="0.2">
      <c r="D274" s="52" t="s">
        <v>624</v>
      </c>
      <c r="E274" s="54">
        <v>207</v>
      </c>
    </row>
    <row r="275" spans="4:5" x14ac:dyDescent="0.2">
      <c r="D275" s="67" t="s">
        <v>680</v>
      </c>
      <c r="E275" s="54">
        <v>5</v>
      </c>
    </row>
    <row r="276" spans="4:5" x14ac:dyDescent="0.2">
      <c r="D276" s="67" t="s">
        <v>681</v>
      </c>
      <c r="E276" s="54">
        <v>5</v>
      </c>
    </row>
    <row r="277" spans="4:5" x14ac:dyDescent="0.2">
      <c r="D277" s="67" t="s">
        <v>682</v>
      </c>
      <c r="E277" s="54">
        <v>5</v>
      </c>
    </row>
    <row r="278" spans="4:5" x14ac:dyDescent="0.2">
      <c r="D278" s="67" t="s">
        <v>686</v>
      </c>
      <c r="E278" s="54">
        <v>5</v>
      </c>
    </row>
    <row r="279" spans="4:5" x14ac:dyDescent="0.2">
      <c r="D279" s="67" t="s">
        <v>683</v>
      </c>
      <c r="E279" s="54">
        <v>1</v>
      </c>
    </row>
    <row r="280" spans="4:5" x14ac:dyDescent="0.2">
      <c r="D280" s="67" t="s">
        <v>684</v>
      </c>
      <c r="E280" s="54">
        <v>1</v>
      </c>
    </row>
    <row r="281" spans="4:5" x14ac:dyDescent="0.2">
      <c r="D281" s="67" t="s">
        <v>687</v>
      </c>
      <c r="E281" s="54">
        <v>1</v>
      </c>
    </row>
    <row r="282" spans="4:5" x14ac:dyDescent="0.2">
      <c r="D282" s="67" t="s">
        <v>685</v>
      </c>
      <c r="E282" s="54">
        <v>1</v>
      </c>
    </row>
    <row r="283" spans="4:5" x14ac:dyDescent="0.2">
      <c r="D283" s="67" t="s">
        <v>688</v>
      </c>
      <c r="E283" s="54">
        <v>1</v>
      </c>
    </row>
    <row r="284" spans="4:5" x14ac:dyDescent="0.2">
      <c r="D284" s="67" t="s">
        <v>679</v>
      </c>
      <c r="E284" s="54">
        <v>1</v>
      </c>
    </row>
    <row r="285" spans="4:5" x14ac:dyDescent="0.2">
      <c r="D285" s="67" t="s">
        <v>628</v>
      </c>
      <c r="E285" s="54">
        <v>2</v>
      </c>
    </row>
    <row r="286" spans="4:5" x14ac:dyDescent="0.2">
      <c r="D286" s="67" t="s">
        <v>632</v>
      </c>
      <c r="E286" s="54">
        <v>1</v>
      </c>
    </row>
    <row r="287" spans="4:5" x14ac:dyDescent="0.2">
      <c r="D287" s="67" t="s">
        <v>634</v>
      </c>
      <c r="E287" s="54">
        <v>3</v>
      </c>
    </row>
    <row r="288" spans="4:5" x14ac:dyDescent="0.2">
      <c r="D288" s="67" t="s">
        <v>638</v>
      </c>
      <c r="E288" s="54">
        <v>3</v>
      </c>
    </row>
    <row r="289" spans="4:5" x14ac:dyDescent="0.2">
      <c r="D289" s="67" t="s">
        <v>640</v>
      </c>
      <c r="E289" s="54">
        <v>3</v>
      </c>
    </row>
    <row r="290" spans="4:5" x14ac:dyDescent="0.2">
      <c r="D290" s="67" t="s">
        <v>881</v>
      </c>
      <c r="E290" s="54">
        <v>1</v>
      </c>
    </row>
    <row r="291" spans="4:5" x14ac:dyDescent="0.2">
      <c r="D291" s="67" t="s">
        <v>885</v>
      </c>
      <c r="E291" s="54">
        <v>2</v>
      </c>
    </row>
    <row r="292" spans="4:5" x14ac:dyDescent="0.2">
      <c r="D292" s="67" t="s">
        <v>888</v>
      </c>
      <c r="E292" s="54">
        <v>2</v>
      </c>
    </row>
    <row r="293" spans="4:5" x14ac:dyDescent="0.2">
      <c r="D293" s="67" t="s">
        <v>890</v>
      </c>
      <c r="E293" s="54">
        <v>2</v>
      </c>
    </row>
    <row r="294" spans="4:5" x14ac:dyDescent="0.2">
      <c r="D294" s="67" t="s">
        <v>893</v>
      </c>
      <c r="E294" s="54">
        <v>1</v>
      </c>
    </row>
    <row r="295" spans="4:5" x14ac:dyDescent="0.2">
      <c r="D295" s="67" t="s">
        <v>894</v>
      </c>
      <c r="E295" s="54">
        <v>1</v>
      </c>
    </row>
    <row r="296" spans="4:5" x14ac:dyDescent="0.2">
      <c r="D296" s="67" t="s">
        <v>898</v>
      </c>
      <c r="E296" s="54">
        <v>1</v>
      </c>
    </row>
    <row r="297" spans="4:5" x14ac:dyDescent="0.2">
      <c r="D297" s="67" t="s">
        <v>900</v>
      </c>
      <c r="E297" s="54">
        <v>1</v>
      </c>
    </row>
    <row r="298" spans="4:5" x14ac:dyDescent="0.2">
      <c r="D298" s="67" t="s">
        <v>903</v>
      </c>
      <c r="E298" s="54">
        <v>1</v>
      </c>
    </row>
    <row r="299" spans="4:5" x14ac:dyDescent="0.2">
      <c r="D299" s="67" t="s">
        <v>905</v>
      </c>
      <c r="E299" s="54">
        <v>1</v>
      </c>
    </row>
    <row r="300" spans="4:5" x14ac:dyDescent="0.2">
      <c r="D300" s="67" t="s">
        <v>907</v>
      </c>
      <c r="E300" s="54">
        <v>1</v>
      </c>
    </row>
    <row r="301" spans="4:5" x14ac:dyDescent="0.2">
      <c r="D301" s="67" t="s">
        <v>644</v>
      </c>
      <c r="E301" s="54">
        <v>1</v>
      </c>
    </row>
    <row r="302" spans="4:5" x14ac:dyDescent="0.2">
      <c r="D302" s="67" t="s">
        <v>646</v>
      </c>
      <c r="E302" s="54">
        <v>1</v>
      </c>
    </row>
    <row r="303" spans="4:5" x14ac:dyDescent="0.2">
      <c r="D303" s="67" t="s">
        <v>648</v>
      </c>
      <c r="E303" s="54">
        <v>2</v>
      </c>
    </row>
    <row r="304" spans="4:5" x14ac:dyDescent="0.2">
      <c r="D304" s="67" t="s">
        <v>650</v>
      </c>
      <c r="E304" s="54">
        <v>1</v>
      </c>
    </row>
    <row r="305" spans="4:5" x14ac:dyDescent="0.2">
      <c r="D305" s="67" t="s">
        <v>656</v>
      </c>
      <c r="E305" s="54">
        <v>3</v>
      </c>
    </row>
    <row r="306" spans="4:5" x14ac:dyDescent="0.2">
      <c r="D306" s="67" t="s">
        <v>658</v>
      </c>
      <c r="E306" s="54">
        <v>2</v>
      </c>
    </row>
    <row r="307" spans="4:5" x14ac:dyDescent="0.2">
      <c r="D307" s="67" t="s">
        <v>661</v>
      </c>
      <c r="E307" s="54">
        <v>8</v>
      </c>
    </row>
    <row r="308" spans="4:5" x14ac:dyDescent="0.2">
      <c r="D308" s="67" t="s">
        <v>669</v>
      </c>
      <c r="E308" s="54">
        <v>1</v>
      </c>
    </row>
    <row r="309" spans="4:5" x14ac:dyDescent="0.2">
      <c r="D309" s="67" t="s">
        <v>671</v>
      </c>
      <c r="E309" s="54">
        <v>1</v>
      </c>
    </row>
    <row r="310" spans="4:5" x14ac:dyDescent="0.2">
      <c r="D310" s="67" t="s">
        <v>677</v>
      </c>
      <c r="E310" s="54">
        <v>1</v>
      </c>
    </row>
    <row r="311" spans="4:5" x14ac:dyDescent="0.2">
      <c r="D311" s="67" t="s">
        <v>689</v>
      </c>
      <c r="E311" s="54">
        <v>1</v>
      </c>
    </row>
    <row r="312" spans="4:5" x14ac:dyDescent="0.2">
      <c r="D312" s="67" t="s">
        <v>694</v>
      </c>
      <c r="E312" s="54">
        <v>1</v>
      </c>
    </row>
    <row r="313" spans="4:5" x14ac:dyDescent="0.2">
      <c r="D313" s="67" t="s">
        <v>698</v>
      </c>
      <c r="E313" s="54">
        <v>1</v>
      </c>
    </row>
    <row r="314" spans="4:5" x14ac:dyDescent="0.2">
      <c r="D314" s="67" t="s">
        <v>700</v>
      </c>
      <c r="E314" s="54">
        <v>1</v>
      </c>
    </row>
    <row r="315" spans="4:5" x14ac:dyDescent="0.2">
      <c r="D315" s="67" t="s">
        <v>701</v>
      </c>
      <c r="E315" s="54">
        <v>1</v>
      </c>
    </row>
    <row r="316" spans="4:5" x14ac:dyDescent="0.2">
      <c r="D316" s="67" t="s">
        <v>697</v>
      </c>
      <c r="E316" s="54">
        <v>1</v>
      </c>
    </row>
    <row r="317" spans="4:5" x14ac:dyDescent="0.2">
      <c r="D317" s="67" t="s">
        <v>699</v>
      </c>
      <c r="E317" s="54">
        <v>1</v>
      </c>
    </row>
    <row r="318" spans="4:5" x14ac:dyDescent="0.2">
      <c r="D318" s="67" t="s">
        <v>695</v>
      </c>
      <c r="E318" s="54">
        <v>1</v>
      </c>
    </row>
    <row r="319" spans="4:5" x14ac:dyDescent="0.2">
      <c r="D319" s="67" t="s">
        <v>693</v>
      </c>
      <c r="E319" s="54">
        <v>1</v>
      </c>
    </row>
    <row r="320" spans="4:5" x14ac:dyDescent="0.2">
      <c r="D320" s="67" t="s">
        <v>703</v>
      </c>
      <c r="E320" s="54">
        <v>1</v>
      </c>
    </row>
    <row r="321" spans="4:5" x14ac:dyDescent="0.2">
      <c r="D321" s="67" t="s">
        <v>707</v>
      </c>
      <c r="E321" s="54">
        <v>1</v>
      </c>
    </row>
    <row r="322" spans="4:5" x14ac:dyDescent="0.2">
      <c r="D322" s="67" t="s">
        <v>709</v>
      </c>
      <c r="E322" s="54">
        <v>1</v>
      </c>
    </row>
    <row r="323" spans="4:5" x14ac:dyDescent="0.2">
      <c r="D323" s="67" t="s">
        <v>710</v>
      </c>
      <c r="E323" s="54">
        <v>1</v>
      </c>
    </row>
    <row r="324" spans="4:5" x14ac:dyDescent="0.2">
      <c r="D324" s="67" t="s">
        <v>706</v>
      </c>
      <c r="E324" s="54">
        <v>1</v>
      </c>
    </row>
    <row r="325" spans="4:5" x14ac:dyDescent="0.2">
      <c r="D325" s="67" t="s">
        <v>708</v>
      </c>
      <c r="E325" s="54">
        <v>1</v>
      </c>
    </row>
    <row r="326" spans="4:5" x14ac:dyDescent="0.2">
      <c r="D326" s="67" t="s">
        <v>704</v>
      </c>
      <c r="E326" s="54">
        <v>1</v>
      </c>
    </row>
    <row r="327" spans="4:5" x14ac:dyDescent="0.2">
      <c r="D327" s="67" t="s">
        <v>705</v>
      </c>
      <c r="E327" s="54">
        <v>1</v>
      </c>
    </row>
    <row r="328" spans="4:5" x14ac:dyDescent="0.2">
      <c r="D328" s="67" t="s">
        <v>712</v>
      </c>
      <c r="E328" s="54">
        <v>1</v>
      </c>
    </row>
    <row r="329" spans="4:5" x14ac:dyDescent="0.2">
      <c r="D329" s="67" t="s">
        <v>716</v>
      </c>
      <c r="E329" s="54">
        <v>1</v>
      </c>
    </row>
    <row r="330" spans="4:5" x14ac:dyDescent="0.2">
      <c r="D330" s="67" t="s">
        <v>718</v>
      </c>
      <c r="E330" s="54">
        <v>1</v>
      </c>
    </row>
    <row r="331" spans="4:5" x14ac:dyDescent="0.2">
      <c r="D331" s="67" t="s">
        <v>719</v>
      </c>
      <c r="E331" s="54">
        <v>1</v>
      </c>
    </row>
    <row r="332" spans="4:5" x14ac:dyDescent="0.2">
      <c r="D332" s="67" t="s">
        <v>715</v>
      </c>
      <c r="E332" s="54">
        <v>1</v>
      </c>
    </row>
    <row r="333" spans="4:5" x14ac:dyDescent="0.2">
      <c r="D333" s="67" t="s">
        <v>717</v>
      </c>
      <c r="E333" s="54">
        <v>1</v>
      </c>
    </row>
    <row r="334" spans="4:5" x14ac:dyDescent="0.2">
      <c r="D334" s="67" t="s">
        <v>713</v>
      </c>
      <c r="E334" s="54">
        <v>1</v>
      </c>
    </row>
    <row r="335" spans="4:5" x14ac:dyDescent="0.2">
      <c r="D335" s="67" t="s">
        <v>714</v>
      </c>
      <c r="E335" s="54">
        <v>1</v>
      </c>
    </row>
    <row r="336" spans="4:5" x14ac:dyDescent="0.2">
      <c r="D336" s="67" t="s">
        <v>722</v>
      </c>
      <c r="E336" s="54">
        <v>1</v>
      </c>
    </row>
    <row r="337" spans="4:5" x14ac:dyDescent="0.2">
      <c r="D337" s="67" t="s">
        <v>726</v>
      </c>
      <c r="E337" s="54">
        <v>1</v>
      </c>
    </row>
    <row r="338" spans="4:5" x14ac:dyDescent="0.2">
      <c r="D338" s="67" t="s">
        <v>728</v>
      </c>
      <c r="E338" s="54">
        <v>1</v>
      </c>
    </row>
    <row r="339" spans="4:5" x14ac:dyDescent="0.2">
      <c r="D339" s="67" t="s">
        <v>729</v>
      </c>
      <c r="E339" s="54">
        <v>1</v>
      </c>
    </row>
    <row r="340" spans="4:5" x14ac:dyDescent="0.2">
      <c r="D340" s="67" t="s">
        <v>725</v>
      </c>
      <c r="E340" s="54">
        <v>1</v>
      </c>
    </row>
    <row r="341" spans="4:5" x14ac:dyDescent="0.2">
      <c r="D341" s="67" t="s">
        <v>727</v>
      </c>
      <c r="E341" s="54">
        <v>1</v>
      </c>
    </row>
    <row r="342" spans="4:5" x14ac:dyDescent="0.2">
      <c r="D342" s="67" t="s">
        <v>723</v>
      </c>
      <c r="E342" s="54">
        <v>1</v>
      </c>
    </row>
    <row r="343" spans="4:5" x14ac:dyDescent="0.2">
      <c r="D343" s="67" t="s">
        <v>724</v>
      </c>
      <c r="E343" s="54">
        <v>1</v>
      </c>
    </row>
    <row r="344" spans="4:5" x14ac:dyDescent="0.2">
      <c r="D344" s="67" t="s">
        <v>731</v>
      </c>
      <c r="E344" s="54">
        <v>1</v>
      </c>
    </row>
    <row r="345" spans="4:5" x14ac:dyDescent="0.2">
      <c r="D345" s="67" t="s">
        <v>739</v>
      </c>
      <c r="E345" s="54">
        <v>1</v>
      </c>
    </row>
    <row r="346" spans="4:5" x14ac:dyDescent="0.2">
      <c r="D346" s="67" t="s">
        <v>749</v>
      </c>
      <c r="E346" s="54">
        <v>1</v>
      </c>
    </row>
    <row r="347" spans="4:5" x14ac:dyDescent="0.2">
      <c r="D347" s="67" t="s">
        <v>753</v>
      </c>
      <c r="E347" s="54">
        <v>1</v>
      </c>
    </row>
    <row r="348" spans="4:5" x14ac:dyDescent="0.2">
      <c r="D348" s="67" t="s">
        <v>735</v>
      </c>
      <c r="E348" s="54">
        <v>1</v>
      </c>
    </row>
    <row r="349" spans="4:5" x14ac:dyDescent="0.2">
      <c r="D349" s="67" t="s">
        <v>744</v>
      </c>
      <c r="E349" s="54">
        <v>1</v>
      </c>
    </row>
    <row r="350" spans="4:5" x14ac:dyDescent="0.2">
      <c r="D350" s="67" t="s">
        <v>732</v>
      </c>
      <c r="E350" s="54">
        <v>1</v>
      </c>
    </row>
    <row r="351" spans="4:5" x14ac:dyDescent="0.2">
      <c r="D351" s="67" t="s">
        <v>733</v>
      </c>
      <c r="E351" s="54">
        <v>1</v>
      </c>
    </row>
    <row r="352" spans="4:5" x14ac:dyDescent="0.2">
      <c r="D352" s="67" t="s">
        <v>755</v>
      </c>
      <c r="E352" s="54">
        <v>1</v>
      </c>
    </row>
    <row r="353" spans="4:5" x14ac:dyDescent="0.2">
      <c r="D353" s="67" t="s">
        <v>764</v>
      </c>
      <c r="E353" s="54">
        <v>1</v>
      </c>
    </row>
    <row r="354" spans="4:5" x14ac:dyDescent="0.2">
      <c r="D354" s="67" t="s">
        <v>769</v>
      </c>
      <c r="E354" s="54">
        <v>1</v>
      </c>
    </row>
    <row r="355" spans="4:5" x14ac:dyDescent="0.2">
      <c r="D355" s="67" t="s">
        <v>774</v>
      </c>
      <c r="E355" s="54">
        <v>1</v>
      </c>
    </row>
    <row r="356" spans="4:5" x14ac:dyDescent="0.2">
      <c r="D356" s="67" t="s">
        <v>761</v>
      </c>
      <c r="E356" s="54">
        <v>1</v>
      </c>
    </row>
    <row r="357" spans="4:5" x14ac:dyDescent="0.2">
      <c r="D357" s="67" t="s">
        <v>767</v>
      </c>
      <c r="E357" s="54">
        <v>1</v>
      </c>
    </row>
    <row r="358" spans="4:5" x14ac:dyDescent="0.2">
      <c r="D358" s="67" t="s">
        <v>758</v>
      </c>
      <c r="E358" s="54">
        <v>1</v>
      </c>
    </row>
    <row r="359" spans="4:5" x14ac:dyDescent="0.2">
      <c r="D359" s="67" t="s">
        <v>759</v>
      </c>
      <c r="E359" s="54">
        <v>1</v>
      </c>
    </row>
    <row r="360" spans="4:5" x14ac:dyDescent="0.2">
      <c r="D360" s="67" t="s">
        <v>776</v>
      </c>
      <c r="E360" s="54">
        <v>1</v>
      </c>
    </row>
    <row r="361" spans="4:5" x14ac:dyDescent="0.2">
      <c r="D361" s="67" t="s">
        <v>777</v>
      </c>
      <c r="E361" s="54">
        <v>1</v>
      </c>
    </row>
    <row r="362" spans="4:5" x14ac:dyDescent="0.2">
      <c r="D362" s="67" t="s">
        <v>779</v>
      </c>
      <c r="E362" s="54">
        <v>1</v>
      </c>
    </row>
    <row r="363" spans="4:5" x14ac:dyDescent="0.2">
      <c r="D363" s="67" t="s">
        <v>780</v>
      </c>
      <c r="E363" s="54">
        <v>1</v>
      </c>
    </row>
    <row r="364" spans="4:5" x14ac:dyDescent="0.2">
      <c r="D364" s="67" t="s">
        <v>785</v>
      </c>
      <c r="E364" s="54">
        <v>1</v>
      </c>
    </row>
    <row r="365" spans="4:5" x14ac:dyDescent="0.2">
      <c r="D365" s="67" t="s">
        <v>788</v>
      </c>
      <c r="E365" s="54">
        <v>1</v>
      </c>
    </row>
    <row r="366" spans="4:5" x14ac:dyDescent="0.2">
      <c r="D366" s="67" t="s">
        <v>790</v>
      </c>
      <c r="E366" s="54">
        <v>1</v>
      </c>
    </row>
    <row r="367" spans="4:5" x14ac:dyDescent="0.2">
      <c r="D367" s="67" t="s">
        <v>791</v>
      </c>
      <c r="E367" s="54">
        <v>1</v>
      </c>
    </row>
    <row r="368" spans="4:5" x14ac:dyDescent="0.2">
      <c r="D368" s="67" t="s">
        <v>787</v>
      </c>
      <c r="E368" s="54">
        <v>1</v>
      </c>
    </row>
    <row r="369" spans="4:5" x14ac:dyDescent="0.2">
      <c r="D369" s="67" t="s">
        <v>789</v>
      </c>
      <c r="E369" s="54">
        <v>1</v>
      </c>
    </row>
    <row r="370" spans="4:5" x14ac:dyDescent="0.2">
      <c r="D370" s="67" t="s">
        <v>786</v>
      </c>
      <c r="E370" s="54">
        <v>1</v>
      </c>
    </row>
    <row r="371" spans="4:5" x14ac:dyDescent="0.2">
      <c r="D371" s="67" t="s">
        <v>784</v>
      </c>
      <c r="E371" s="54">
        <v>1</v>
      </c>
    </row>
    <row r="372" spans="4:5" x14ac:dyDescent="0.2">
      <c r="D372" s="67" t="s">
        <v>793</v>
      </c>
      <c r="E372" s="54">
        <v>1</v>
      </c>
    </row>
    <row r="373" spans="4:5" x14ac:dyDescent="0.2">
      <c r="D373" s="67" t="s">
        <v>797</v>
      </c>
      <c r="E373" s="54">
        <v>1</v>
      </c>
    </row>
    <row r="374" spans="4:5" x14ac:dyDescent="0.2">
      <c r="D374" s="67" t="s">
        <v>799</v>
      </c>
      <c r="E374" s="54">
        <v>1</v>
      </c>
    </row>
    <row r="375" spans="4:5" x14ac:dyDescent="0.2">
      <c r="D375" s="67" t="s">
        <v>800</v>
      </c>
      <c r="E375" s="54">
        <v>1</v>
      </c>
    </row>
    <row r="376" spans="4:5" x14ac:dyDescent="0.2">
      <c r="D376" s="67" t="s">
        <v>796</v>
      </c>
      <c r="E376" s="54">
        <v>1</v>
      </c>
    </row>
    <row r="377" spans="4:5" x14ac:dyDescent="0.2">
      <c r="D377" s="67" t="s">
        <v>798</v>
      </c>
      <c r="E377" s="54">
        <v>1</v>
      </c>
    </row>
    <row r="378" spans="4:5" x14ac:dyDescent="0.2">
      <c r="D378" s="67" t="s">
        <v>794</v>
      </c>
      <c r="E378" s="54">
        <v>1</v>
      </c>
    </row>
    <row r="379" spans="4:5" x14ac:dyDescent="0.2">
      <c r="D379" s="67" t="s">
        <v>795</v>
      </c>
      <c r="E379" s="54">
        <v>1</v>
      </c>
    </row>
    <row r="380" spans="4:5" x14ac:dyDescent="0.2">
      <c r="D380" s="67" t="s">
        <v>802</v>
      </c>
      <c r="E380" s="54">
        <v>1</v>
      </c>
    </row>
    <row r="381" spans="4:5" x14ac:dyDescent="0.2">
      <c r="D381" s="67" t="s">
        <v>807</v>
      </c>
      <c r="E381" s="54">
        <v>1</v>
      </c>
    </row>
    <row r="382" spans="4:5" x14ac:dyDescent="0.2">
      <c r="D382" s="67" t="s">
        <v>809</v>
      </c>
      <c r="E382" s="54">
        <v>1</v>
      </c>
    </row>
    <row r="383" spans="4:5" x14ac:dyDescent="0.2">
      <c r="D383" s="67" t="s">
        <v>810</v>
      </c>
      <c r="E383" s="54">
        <v>1</v>
      </c>
    </row>
    <row r="384" spans="4:5" x14ac:dyDescent="0.2">
      <c r="D384" s="67" t="s">
        <v>806</v>
      </c>
      <c r="E384" s="54">
        <v>1</v>
      </c>
    </row>
    <row r="385" spans="4:5" x14ac:dyDescent="0.2">
      <c r="D385" s="67" t="s">
        <v>808</v>
      </c>
      <c r="E385" s="54">
        <v>1</v>
      </c>
    </row>
    <row r="386" spans="4:5" x14ac:dyDescent="0.2">
      <c r="D386" s="67" t="s">
        <v>804</v>
      </c>
      <c r="E386" s="54">
        <v>1</v>
      </c>
    </row>
    <row r="387" spans="4:5" x14ac:dyDescent="0.2">
      <c r="D387" s="67" t="s">
        <v>805</v>
      </c>
      <c r="E387" s="54">
        <v>1</v>
      </c>
    </row>
    <row r="388" spans="4:5" x14ac:dyDescent="0.2">
      <c r="D388" s="67" t="s">
        <v>813</v>
      </c>
      <c r="E388" s="54">
        <v>1</v>
      </c>
    </row>
    <row r="389" spans="4:5" x14ac:dyDescent="0.2">
      <c r="D389" s="67" t="s">
        <v>818</v>
      </c>
      <c r="E389" s="54">
        <v>1</v>
      </c>
    </row>
    <row r="390" spans="4:5" x14ac:dyDescent="0.2">
      <c r="D390" s="67" t="s">
        <v>820</v>
      </c>
      <c r="E390" s="54">
        <v>1</v>
      </c>
    </row>
    <row r="391" spans="4:5" x14ac:dyDescent="0.2">
      <c r="D391" s="67" t="s">
        <v>821</v>
      </c>
      <c r="E391" s="54">
        <v>1</v>
      </c>
    </row>
    <row r="392" spans="4:5" x14ac:dyDescent="0.2">
      <c r="D392" s="67" t="s">
        <v>817</v>
      </c>
      <c r="E392" s="54">
        <v>1</v>
      </c>
    </row>
    <row r="393" spans="4:5" x14ac:dyDescent="0.2">
      <c r="D393" s="67" t="s">
        <v>819</v>
      </c>
      <c r="E393" s="54">
        <v>1</v>
      </c>
    </row>
    <row r="394" spans="4:5" x14ac:dyDescent="0.2">
      <c r="D394" s="67" t="s">
        <v>814</v>
      </c>
      <c r="E394" s="54">
        <v>1</v>
      </c>
    </row>
    <row r="395" spans="4:5" x14ac:dyDescent="0.2">
      <c r="D395" s="67" t="s">
        <v>815</v>
      </c>
      <c r="E395" s="54">
        <v>1</v>
      </c>
    </row>
    <row r="396" spans="4:5" x14ac:dyDescent="0.2">
      <c r="D396" s="67" t="s">
        <v>823</v>
      </c>
      <c r="E396" s="54">
        <v>1</v>
      </c>
    </row>
    <row r="397" spans="4:5" x14ac:dyDescent="0.2">
      <c r="D397" s="67" t="s">
        <v>915</v>
      </c>
      <c r="E397" s="54">
        <v>1</v>
      </c>
    </row>
    <row r="398" spans="4:5" x14ac:dyDescent="0.2">
      <c r="D398" s="67" t="s">
        <v>916</v>
      </c>
      <c r="E398" s="54">
        <v>1</v>
      </c>
    </row>
    <row r="399" spans="4:5" x14ac:dyDescent="0.2">
      <c r="D399" s="67" t="s">
        <v>917</v>
      </c>
      <c r="E399" s="54">
        <v>1</v>
      </c>
    </row>
    <row r="400" spans="4:5" x14ac:dyDescent="0.2">
      <c r="D400" s="67" t="s">
        <v>918</v>
      </c>
      <c r="E400" s="54">
        <v>1</v>
      </c>
    </row>
    <row r="401" spans="4:5" x14ac:dyDescent="0.2">
      <c r="D401" s="67" t="s">
        <v>919</v>
      </c>
      <c r="E401" s="54">
        <v>1</v>
      </c>
    </row>
    <row r="402" spans="4:5" x14ac:dyDescent="0.2">
      <c r="D402" s="67" t="s">
        <v>920</v>
      </c>
      <c r="E402" s="54">
        <v>1</v>
      </c>
    </row>
    <row r="403" spans="4:5" x14ac:dyDescent="0.2">
      <c r="D403" s="67" t="s">
        <v>921</v>
      </c>
      <c r="E403" s="54">
        <v>1</v>
      </c>
    </row>
    <row r="404" spans="4:5" x14ac:dyDescent="0.2">
      <c r="D404" s="67" t="s">
        <v>827</v>
      </c>
      <c r="E404" s="54">
        <v>1</v>
      </c>
    </row>
    <row r="405" spans="4:5" x14ac:dyDescent="0.2">
      <c r="D405" s="67" t="s">
        <v>831</v>
      </c>
      <c r="E405" s="54">
        <v>1</v>
      </c>
    </row>
    <row r="406" spans="4:5" x14ac:dyDescent="0.2">
      <c r="D406" s="67" t="s">
        <v>835</v>
      </c>
      <c r="E406" s="54">
        <v>1</v>
      </c>
    </row>
    <row r="407" spans="4:5" x14ac:dyDescent="0.2">
      <c r="D407" s="67" t="s">
        <v>836</v>
      </c>
      <c r="E407" s="54">
        <v>1</v>
      </c>
    </row>
    <row r="408" spans="4:5" x14ac:dyDescent="0.2">
      <c r="D408" s="67" t="s">
        <v>830</v>
      </c>
      <c r="E408" s="54">
        <v>1</v>
      </c>
    </row>
    <row r="409" spans="4:5" x14ac:dyDescent="0.2">
      <c r="D409" s="67" t="s">
        <v>834</v>
      </c>
      <c r="E409" s="54">
        <v>1</v>
      </c>
    </row>
    <row r="410" spans="4:5" x14ac:dyDescent="0.2">
      <c r="D410" s="67" t="s">
        <v>828</v>
      </c>
      <c r="E410" s="54">
        <v>1</v>
      </c>
    </row>
    <row r="411" spans="4:5" x14ac:dyDescent="0.2">
      <c r="D411" s="67" t="s">
        <v>829</v>
      </c>
      <c r="E411" s="54">
        <v>1</v>
      </c>
    </row>
    <row r="412" spans="4:5" x14ac:dyDescent="0.2">
      <c r="D412" s="67" t="s">
        <v>839</v>
      </c>
      <c r="E412" s="54">
        <v>1</v>
      </c>
    </row>
    <row r="413" spans="4:5" x14ac:dyDescent="0.2">
      <c r="D413" s="67" t="s">
        <v>842</v>
      </c>
      <c r="E413" s="54">
        <v>1</v>
      </c>
    </row>
    <row r="414" spans="4:5" x14ac:dyDescent="0.2">
      <c r="D414" s="67" t="s">
        <v>844</v>
      </c>
      <c r="E414" s="54">
        <v>1</v>
      </c>
    </row>
    <row r="415" spans="4:5" x14ac:dyDescent="0.2">
      <c r="D415" s="67" t="s">
        <v>854</v>
      </c>
      <c r="E415" s="54">
        <v>1</v>
      </c>
    </row>
    <row r="416" spans="4:5" x14ac:dyDescent="0.2">
      <c r="D416" s="67" t="s">
        <v>855</v>
      </c>
      <c r="E416" s="54">
        <v>1</v>
      </c>
    </row>
    <row r="417" spans="4:5" x14ac:dyDescent="0.2">
      <c r="D417" s="67" t="s">
        <v>853</v>
      </c>
      <c r="E417" s="54">
        <v>1</v>
      </c>
    </row>
    <row r="418" spans="4:5" x14ac:dyDescent="0.2">
      <c r="D418" s="67" t="s">
        <v>856</v>
      </c>
      <c r="E418" s="54">
        <v>1</v>
      </c>
    </row>
    <row r="419" spans="4:5" x14ac:dyDescent="0.2">
      <c r="D419" s="67" t="s">
        <v>858</v>
      </c>
      <c r="E419" s="54">
        <v>1</v>
      </c>
    </row>
    <row r="420" spans="4:5" x14ac:dyDescent="0.2">
      <c r="D420" s="67" t="s">
        <v>846</v>
      </c>
      <c r="E420" s="54">
        <v>1</v>
      </c>
    </row>
    <row r="421" spans="4:5" x14ac:dyDescent="0.2">
      <c r="D421" s="67" t="s">
        <v>851</v>
      </c>
      <c r="E421" s="54">
        <v>1</v>
      </c>
    </row>
    <row r="422" spans="4:5" x14ac:dyDescent="0.2">
      <c r="D422" s="67" t="s">
        <v>850</v>
      </c>
      <c r="E422" s="54">
        <v>1</v>
      </c>
    </row>
    <row r="423" spans="4:5" x14ac:dyDescent="0.2">
      <c r="D423" s="67" t="s">
        <v>848</v>
      </c>
      <c r="E423" s="54">
        <v>1</v>
      </c>
    </row>
    <row r="424" spans="4:5" x14ac:dyDescent="0.2">
      <c r="D424" s="67" t="s">
        <v>849</v>
      </c>
      <c r="E424" s="54">
        <v>1</v>
      </c>
    </row>
    <row r="425" spans="4:5" x14ac:dyDescent="0.2">
      <c r="D425" s="67" t="s">
        <v>860</v>
      </c>
      <c r="E425" s="54">
        <v>1</v>
      </c>
    </row>
    <row r="426" spans="4:5" x14ac:dyDescent="0.2">
      <c r="D426" s="67" t="s">
        <v>861</v>
      </c>
      <c r="E426" s="54">
        <v>1</v>
      </c>
    </row>
    <row r="427" spans="4:5" x14ac:dyDescent="0.2">
      <c r="D427" s="67" t="s">
        <v>863</v>
      </c>
      <c r="E427" s="54">
        <v>1</v>
      </c>
    </row>
    <row r="428" spans="4:5" x14ac:dyDescent="0.2">
      <c r="D428" s="67" t="s">
        <v>864</v>
      </c>
      <c r="E428" s="54">
        <v>1</v>
      </c>
    </row>
    <row r="429" spans="4:5" x14ac:dyDescent="0.2">
      <c r="D429" s="67" t="s">
        <v>862</v>
      </c>
      <c r="E429" s="54">
        <v>1</v>
      </c>
    </row>
    <row r="430" spans="4:5" x14ac:dyDescent="0.2">
      <c r="D430" s="67" t="s">
        <v>865</v>
      </c>
      <c r="E430" s="54">
        <v>1</v>
      </c>
    </row>
    <row r="431" spans="4:5" x14ac:dyDescent="0.2">
      <c r="D431" s="67" t="s">
        <v>866</v>
      </c>
      <c r="E431" s="54">
        <v>1</v>
      </c>
    </row>
    <row r="432" spans="4:5" x14ac:dyDescent="0.2">
      <c r="D432" s="67" t="s">
        <v>869</v>
      </c>
      <c r="E432" s="54">
        <v>2</v>
      </c>
    </row>
    <row r="433" spans="4:5" x14ac:dyDescent="0.2">
      <c r="D433" s="67" t="s">
        <v>873</v>
      </c>
      <c r="E433" s="54">
        <v>2</v>
      </c>
    </row>
    <row r="434" spans="4:5" x14ac:dyDescent="0.2">
      <c r="D434" s="67" t="s">
        <v>878</v>
      </c>
      <c r="E434" s="54">
        <v>2</v>
      </c>
    </row>
    <row r="435" spans="4:5" x14ac:dyDescent="0.2">
      <c r="D435" s="67" t="s">
        <v>673</v>
      </c>
      <c r="E435" s="54">
        <v>1</v>
      </c>
    </row>
    <row r="436" spans="4:5" x14ac:dyDescent="0.2">
      <c r="D436" s="67" t="s">
        <v>674</v>
      </c>
      <c r="E436" s="54">
        <v>1</v>
      </c>
    </row>
    <row r="437" spans="4:5" x14ac:dyDescent="0.2">
      <c r="D437" s="67" t="s">
        <v>675</v>
      </c>
      <c r="E437" s="54">
        <v>1</v>
      </c>
    </row>
    <row r="438" spans="4:5" x14ac:dyDescent="0.2">
      <c r="D438" s="67" t="s">
        <v>652</v>
      </c>
      <c r="E438" s="54">
        <v>1</v>
      </c>
    </row>
    <row r="439" spans="4:5" x14ac:dyDescent="0.2">
      <c r="D439" s="67" t="s">
        <v>653</v>
      </c>
      <c r="E439" s="54">
        <v>1</v>
      </c>
    </row>
    <row r="440" spans="4:5" x14ac:dyDescent="0.2">
      <c r="D440" s="67" t="s">
        <v>651</v>
      </c>
      <c r="E440" s="54">
        <v>1</v>
      </c>
    </row>
    <row r="441" spans="4:5" x14ac:dyDescent="0.2">
      <c r="D441" s="67" t="s">
        <v>654</v>
      </c>
      <c r="E441" s="54">
        <v>1</v>
      </c>
    </row>
    <row r="442" spans="4:5" x14ac:dyDescent="0.2">
      <c r="D442" s="52" t="s">
        <v>911</v>
      </c>
      <c r="E442" s="54">
        <v>528</v>
      </c>
    </row>
  </sheetData>
  <autoFilter ref="D1:E248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PC_CI</vt:lpstr>
      <vt:lpstr>สรุป 1_2563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2020-04-16T10:36:21Z</dcterms:created>
  <dcterms:modified xsi:type="dcterms:W3CDTF">2020-05-03T05:18:50Z</dcterms:modified>
</cp:coreProperties>
</file>