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4A567880-EFD3-4926-84D5-81C3EF6984D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1" r:id="rId1"/>
    <sheet name="สรุป1_2563" sheetId="2" r:id="rId2"/>
  </sheets>
  <definedNames>
    <definedName name="_xlnm._FilterDatabase" localSheetId="0" hidden="1">'ข้อมูล PC_CI'!$A$5:$P$5</definedName>
  </definedNames>
  <calcPr calcId="181029"/>
  <pivotCaches>
    <pivotCache cacheId="67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136" i="1" l="1"/>
  <c r="L1136" i="1"/>
  <c r="K1136" i="1"/>
  <c r="J1136" i="1"/>
  <c r="I1136" i="1"/>
  <c r="J1109" i="1"/>
  <c r="I1109" i="1"/>
  <c r="H1109" i="1"/>
  <c r="L1100" i="1"/>
  <c r="K1100" i="1"/>
  <c r="J1100" i="1"/>
  <c r="H1100" i="1"/>
  <c r="I924" i="1"/>
  <c r="H924" i="1"/>
  <c r="K891" i="1"/>
  <c r="J891" i="1"/>
  <c r="I891" i="1"/>
  <c r="H891" i="1"/>
  <c r="L882" i="1"/>
  <c r="K882" i="1"/>
  <c r="J882" i="1"/>
  <c r="I882" i="1"/>
  <c r="H882" i="1"/>
  <c r="M821" i="1"/>
  <c r="L821" i="1"/>
  <c r="K821" i="1"/>
  <c r="M812" i="1"/>
  <c r="M745" i="1"/>
  <c r="L745" i="1"/>
  <c r="K745" i="1"/>
  <c r="J745" i="1"/>
  <c r="I745" i="1"/>
  <c r="H745" i="1"/>
  <c r="M727" i="1"/>
  <c r="L727" i="1"/>
  <c r="K727" i="1"/>
  <c r="J727" i="1"/>
  <c r="I727" i="1"/>
  <c r="H727" i="1"/>
  <c r="H706" i="1"/>
  <c r="M693" i="1"/>
  <c r="L693" i="1"/>
  <c r="K693" i="1"/>
  <c r="J693" i="1"/>
  <c r="I693" i="1"/>
  <c r="H693" i="1"/>
  <c r="L684" i="1"/>
  <c r="K684" i="1"/>
  <c r="J684" i="1"/>
  <c r="I684" i="1"/>
  <c r="M675" i="1"/>
  <c r="L675" i="1"/>
  <c r="K675" i="1"/>
  <c r="J675" i="1"/>
  <c r="I675" i="1"/>
  <c r="H675" i="1"/>
  <c r="M666" i="1"/>
  <c r="L666" i="1"/>
  <c r="K666" i="1"/>
  <c r="J666" i="1"/>
  <c r="I666" i="1"/>
  <c r="H666" i="1"/>
  <c r="M657" i="1"/>
  <c r="L657" i="1"/>
  <c r="K657" i="1"/>
  <c r="J657" i="1"/>
  <c r="I657" i="1"/>
  <c r="H657" i="1"/>
  <c r="M648" i="1"/>
  <c r="L648" i="1"/>
  <c r="K648" i="1"/>
  <c r="J648" i="1"/>
  <c r="I648" i="1"/>
  <c r="H648" i="1"/>
  <c r="M639" i="1"/>
  <c r="L639" i="1"/>
  <c r="K639" i="1"/>
  <c r="J639" i="1"/>
  <c r="I639" i="1"/>
  <c r="H639" i="1"/>
  <c r="M630" i="1"/>
  <c r="L630" i="1"/>
  <c r="K630" i="1"/>
  <c r="J630" i="1"/>
  <c r="L621" i="1"/>
  <c r="K621" i="1"/>
  <c r="J621" i="1"/>
  <c r="I621" i="1"/>
  <c r="H621" i="1"/>
  <c r="L612" i="1"/>
  <c r="K612" i="1"/>
  <c r="J612" i="1"/>
  <c r="I612" i="1"/>
  <c r="H612" i="1"/>
  <c r="K430" i="1"/>
  <c r="J430" i="1"/>
  <c r="I430" i="1"/>
  <c r="H430" i="1"/>
  <c r="I408" i="1"/>
  <c r="H408" i="1"/>
  <c r="L395" i="1"/>
  <c r="K395" i="1"/>
  <c r="J395" i="1"/>
  <c r="I395" i="1"/>
  <c r="H395" i="1"/>
  <c r="L389" i="1"/>
  <c r="K389" i="1"/>
  <c r="J389" i="1"/>
  <c r="I389" i="1"/>
  <c r="H389" i="1"/>
  <c r="L385" i="1"/>
  <c r="K385" i="1"/>
  <c r="J385" i="1"/>
  <c r="I385" i="1"/>
  <c r="H385" i="1"/>
  <c r="K368" i="1"/>
  <c r="J368" i="1"/>
  <c r="I368" i="1"/>
  <c r="L348" i="1"/>
  <c r="K348" i="1"/>
  <c r="J348" i="1"/>
  <c r="I348" i="1"/>
  <c r="H348" i="1"/>
  <c r="H333" i="1"/>
  <c r="L321" i="1"/>
  <c r="K321" i="1"/>
  <c r="J321" i="1"/>
  <c r="I321" i="1"/>
  <c r="H321" i="1"/>
  <c r="K312" i="1"/>
  <c r="J312" i="1"/>
  <c r="I312" i="1"/>
  <c r="H312" i="1"/>
  <c r="L298" i="1"/>
  <c r="K298" i="1"/>
  <c r="J298" i="1"/>
  <c r="I298" i="1"/>
  <c r="H298" i="1"/>
  <c r="L289" i="1"/>
  <c r="K289" i="1"/>
  <c r="J289" i="1"/>
  <c r="I289" i="1"/>
  <c r="H289" i="1"/>
  <c r="M275" i="1"/>
  <c r="L275" i="1"/>
  <c r="K275" i="1"/>
  <c r="J275" i="1"/>
  <c r="J265" i="1" s="1"/>
  <c r="I275" i="1"/>
  <c r="I265" i="1" s="1"/>
  <c r="H275" i="1"/>
  <c r="M266" i="1"/>
  <c r="L266" i="1"/>
  <c r="K266" i="1"/>
  <c r="H266" i="1"/>
  <c r="H265" i="1" s="1"/>
  <c r="K254" i="1"/>
  <c r="J254" i="1"/>
  <c r="I254" i="1"/>
  <c r="H254" i="1"/>
  <c r="K219" i="1"/>
  <c r="J219" i="1"/>
  <c r="I219" i="1"/>
  <c r="H219" i="1"/>
  <c r="L206" i="1"/>
  <c r="K206" i="1"/>
  <c r="J206" i="1"/>
  <c r="I206" i="1"/>
  <c r="H206" i="1"/>
  <c r="L178" i="1"/>
  <c r="K178" i="1"/>
  <c r="J178" i="1"/>
  <c r="I178" i="1"/>
  <c r="H178" i="1"/>
  <c r="K168" i="1"/>
  <c r="J168" i="1"/>
  <c r="I168" i="1"/>
  <c r="H168" i="1"/>
  <c r="H161" i="1"/>
  <c r="L133" i="1"/>
  <c r="K133" i="1"/>
  <c r="J133" i="1"/>
  <c r="I133" i="1"/>
  <c r="H133" i="1"/>
  <c r="L124" i="1"/>
  <c r="K124" i="1"/>
  <c r="J124" i="1"/>
  <c r="I124" i="1"/>
  <c r="H124" i="1"/>
  <c r="M123" i="1"/>
  <c r="L120" i="1"/>
  <c r="K120" i="1"/>
  <c r="J120" i="1"/>
  <c r="I120" i="1"/>
  <c r="H120" i="1"/>
  <c r="I106" i="1"/>
  <c r="H106" i="1"/>
  <c r="K102" i="1"/>
  <c r="J102" i="1"/>
  <c r="I102" i="1"/>
  <c r="H102" i="1"/>
  <c r="L95" i="1"/>
  <c r="K95" i="1"/>
  <c r="J95" i="1"/>
  <c r="I95" i="1"/>
  <c r="H95" i="1"/>
  <c r="K86" i="1"/>
  <c r="J86" i="1"/>
  <c r="I86" i="1"/>
  <c r="H86" i="1"/>
  <c r="K81" i="1"/>
  <c r="J81" i="1"/>
  <c r="I81" i="1"/>
  <c r="H81" i="1"/>
  <c r="K72" i="1"/>
  <c r="J72" i="1"/>
  <c r="I72" i="1"/>
  <c r="H72" i="1"/>
  <c r="L67" i="1"/>
  <c r="K67" i="1"/>
  <c r="J67" i="1"/>
  <c r="I67" i="1"/>
  <c r="H67" i="1"/>
  <c r="L64" i="1"/>
  <c r="K64" i="1"/>
  <c r="J64" i="1"/>
  <c r="I64" i="1"/>
  <c r="H64" i="1"/>
  <c r="M53" i="1"/>
  <c r="L53" i="1"/>
  <c r="K53" i="1"/>
  <c r="J53" i="1"/>
  <c r="I53" i="1"/>
  <c r="H53" i="1"/>
  <c r="M44" i="1"/>
  <c r="L44" i="1"/>
  <c r="K44" i="1"/>
  <c r="J44" i="1"/>
  <c r="I44" i="1"/>
  <c r="H44" i="1"/>
  <c r="J35" i="1"/>
  <c r="I35" i="1"/>
  <c r="H35" i="1"/>
  <c r="M26" i="1"/>
  <c r="L26" i="1"/>
  <c r="K26" i="1"/>
  <c r="J26" i="1"/>
  <c r="I26" i="1"/>
  <c r="H26" i="1"/>
  <c r="L9" i="1"/>
  <c r="K9" i="1"/>
  <c r="J9" i="1"/>
  <c r="I9" i="1"/>
  <c r="H9" i="1"/>
  <c r="L6" i="1"/>
  <c r="K6" i="1"/>
  <c r="J6" i="1"/>
  <c r="I6" i="1"/>
  <c r="H6" i="1"/>
  <c r="I123" i="1" l="1"/>
  <c r="L123" i="1"/>
  <c r="J123" i="1"/>
  <c r="H123" i="1"/>
  <c r="K265" i="1"/>
  <c r="M265" i="1"/>
  <c r="K123" i="1"/>
  <c r="L265" i="1"/>
</calcChain>
</file>

<file path=xl/sharedStrings.xml><?xml version="1.0" encoding="utf-8"?>
<sst xmlns="http://schemas.openxmlformats.org/spreadsheetml/2006/main" count="10623" uniqueCount="1656">
  <si>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</si>
  <si>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</si>
  <si>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</si>
  <si>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</si>
  <si>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</si>
  <si>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</si>
  <si>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</si>
  <si>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</si>
  <si>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</si>
  <si>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</si>
  <si>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</si>
  <si>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เสริมสร้างความโดดเด่นด้านการท่องเที่ยวบนพื้นฐานเอกลักษณ์ของจังหวัดสู่นานาชาติ</t>
  </si>
  <si>
    <t>VC1 : วางยุทธศาสตร์/แผนการท่องเที่ยว</t>
  </si>
  <si>
    <t>CSF 1 มุ่งเน้นการท่องเที่ยวธรรมชาติ</t>
  </si>
  <si>
    <t>KPI 1.1 ร้อยละของการขยายตัวของนักท่องเที่ยว</t>
  </si>
  <si>
    <t>Data 1.1.1 จำนวนนักท่องเที่ยวทั้งไทยและต่างประเทศ</t>
  </si>
  <si>
    <t>คน</t>
  </si>
  <si>
    <t>อยู่ระหว่างดำเนินการ</t>
  </si>
  <si>
    <t>สำนักงานท่องเที่ยวและกีฬาจังหวัด/ ททท.</t>
  </si>
  <si>
    <t>ปี 2562 อยู่ระหว่างดำเนินการ</t>
  </si>
  <si>
    <t>จำนวนนักท่องเที่ยว-ชาวไทย</t>
  </si>
  <si>
    <t>จำนวนนักท่องเที่ยวชาวต่างประเทศ</t>
  </si>
  <si>
    <t xml:space="preserve"> </t>
  </si>
  <si>
    <t>KPI 1.2 ร้อยละของรายได้จากการท่องเที่ยว</t>
  </si>
  <si>
    <t>Data 1.2.1 รายได้จากการท่องเที่ยวชาวไทยและชาวต่างประเทศ</t>
  </si>
  <si>
    <t>ล้านบาท</t>
  </si>
  <si>
    <t>ท่องเที่ยวและกีฬาจังหวัดฯ, ททท.</t>
  </si>
  <si>
    <t>รายได้จากการท่องเที่ยว-ชาวไทย</t>
  </si>
  <si>
    <t>รายได้จากการท่องเที่ยว-ชาวต่างประเทศ</t>
  </si>
  <si>
    <t xml:space="preserve">Data 1.2.2 ค่าใช้จ่ายในการเดินทางท่องเที่ยวของนักท่องเที่ยวทั้งไทยและต่างชาติตามวัตถุประสงค์ของการมาเที่ยวจำแนกตามประเภทของค่าใช้จ่าย/วัน เช่น ค่าอาหาร ค่าเดินทาง ค่าที่พัก </t>
  </si>
  <si>
    <t>บาท/วัน</t>
  </si>
  <si>
    <t xml:space="preserve"> ค่าใช้จ่ายในการเดินทางท่องเที่ยว-Visitor   เฉลี่ย</t>
  </si>
  <si>
    <t xml:space="preserve"> ค่าใช้จ่ายในการเดินทางท่องเที่ยว-Visitor   เฉลี่ย ชาวไทย</t>
  </si>
  <si>
    <t>ค่าใช้จ่ายในการเดินทางท่องเที่ยว-Visitor   เฉลี่ย ชาวต่างชาติ</t>
  </si>
  <si>
    <t>ค่าใช้จ่ายในการเดินทางท่องเที่ยว-Tourist  เฉลี่ย</t>
  </si>
  <si>
    <t>ค่าใช้จ่ายในการเดินทางท่องเที่ยว-Tourist  เฉลี่ย ชาวไทย</t>
  </si>
  <si>
    <t>ค่าใช้จ่ายในการเดินทางท่องเที่ยว-Tourist  เฉลี่ย ชาวต่างชาติ</t>
  </si>
  <si>
    <t>ค่าใช้จ่ายในการเดินทางท่องเที่ยว-Excursionist เฉลี่ย</t>
  </si>
  <si>
    <t>ค่าใช้จ่ายในการเดินทางท่องเที่ยว-Excursionist เฉลี่ย ชาวไทย</t>
  </si>
  <si>
    <t>ค่าใช้จ่ายในการเดินทางท่องเที่ยว-Excursionist เฉลี่ย ชาวต่างชาติ</t>
  </si>
  <si>
    <t>Data 1.2.3 ระยะเวลาพำนักโดยเฉลี่ย (วัน) ของนักท่องเที่ยวทั้งไทยและต่างชาติ</t>
  </si>
  <si>
    <t>วัน</t>
  </si>
  <si>
    <t>ระยะเวลาพำนักโดยเฉลี่ย (วัน) ของนักท่องเที่ยว เฉลี่ย</t>
  </si>
  <si>
    <t>ระยะเวลาพำนักโดยเฉลี่ย (วัน) ของนักท่องเที่ยวชาวไทย</t>
  </si>
  <si>
    <t>ระยะเวลาพำนักโดยเฉลี่ย (วัน) ของนักท่องเที่ยวชาวต่างชาติ</t>
  </si>
  <si>
    <t>KPI 1.3 ร้อยละของแหล่งท่องเที่ยวที่ได้รับการพัฒนา</t>
  </si>
  <si>
    <t>Data 1.3.1 จำนวนแหล่งท่องเที่ยวในจังหวัดประจวบฯ รายอำเภอ โดยปรับจาก การกำหนดเส้นทางท่องเที่ยวเชิงหาดทรายชายทะเลและท่องเที่ยวเชิงวัฒนธรรมตามแต่ละอำเภอ</t>
  </si>
  <si>
    <t>แห่ง</t>
  </si>
  <si>
    <t>สำนักงานท่องเที่ยวและกีฬาจังหวัด</t>
  </si>
  <si>
    <t>จำนวนแหล่งท่องเที่ยวในจังหวัดประจวบฯอ.เมืองประจวบคีรีขันธ์</t>
  </si>
  <si>
    <t>จำนวนแหล่งท่องเที่ยวในจังหวัดประจวบฯอ.หัวหิน</t>
  </si>
  <si>
    <t>จำนวนแหล่งท่องเที่ยวในจังหวัดประจวบฯอ.ปราณบุรี</t>
  </si>
  <si>
    <t>จำนวนแหล่งท่องเที่ยวในจังหวัดประจวบฯอ.สามร้อยยอด</t>
  </si>
  <si>
    <t>จำนวนแหล่งท่องเที่ยวในจังหวัดประจวบฯอ.กุยบุรี</t>
  </si>
  <si>
    <t>จำนวนแหล่งท่องเที่ยวในจังหวัดประจวบฯอ.ทับสะแก</t>
  </si>
  <si>
    <t>จำนวนแหล่งท่องเที่ยวในจังหวัดประจวบฯอ.บางสะพาน</t>
  </si>
  <si>
    <t>จำนวนแหล่งท่องเที่ยวในจังหวัดประจวบฯอ.บางสะพานน้อย</t>
  </si>
  <si>
    <t xml:space="preserve">VC2 : พัฒนาระบบบริหาร จัดการ การท่องเที่ยว </t>
  </si>
  <si>
    <t>CSF 2 การรวบรวมและจัดทำข้อมูลสารสนเทศเพื่อการท่องเที่ยว</t>
  </si>
  <si>
    <t>KPI 2.1 ระบบฐานข้อมูลด้านการท่องเที่ยวที่ครบถ้วนรายจังหวัด</t>
  </si>
  <si>
    <t>Data 2.1.1 จำนวนเส้นทางท่องเที่ยวเสนอขายเดินทางท่องเที่ยวภายในจังหวัดหรือเชื่อมโยงระหว่างจังหวัด</t>
  </si>
  <si>
    <t>เส้นทาง</t>
  </si>
  <si>
    <t>NA</t>
  </si>
  <si>
    <t>ททท.</t>
  </si>
  <si>
    <t>1. โครงการ มนต์เสน่ห์ทะเลวัง เส้นทางแรลลี่ สิงหาพาแม่เที่ยว "สมุทรสาคร - เพชรบุรี -ประจวบคีรีขันธ์ -สมุทรสงคราม"</t>
  </si>
  <si>
    <t>2. โครงการเล่านิทาน ผ่าน Rally เส้นทางหัวหิน - ปราณบุรี - เมืองประจวบฯ</t>
  </si>
  <si>
    <t>3. โครงการ มนต์เสน่ห์ทะเลวัง "คาราวานรถยนต์ เที่ยวทำดีถวายพ่อฯ" เส้นทาง กรุงเทพฯ – หัวหิน – ปราณบุรี – เพชรบุรี</t>
  </si>
  <si>
    <t xml:space="preserve">4. โครงการมนต์เสน่ห์ ทะเล วัง เส้นทางรถไฟสายคลาสสิค กรุงเทพฯ - หัวหิน </t>
  </si>
  <si>
    <t>5. โครงการเรียนรู้โลกกว้าง ผ่านการท่องเที่ยว "เที่ยวไป รักษ์ไป" 1 เส้นทาง</t>
  </si>
  <si>
    <t>6. โครงการขับรถเที่ยวภาคกลาง</t>
  </si>
  <si>
    <t xml:space="preserve">Data 2.1.2 สถานการณ์ท่องเที่ยวภายในจังหวัดประจวบคีรีขันธ์ </t>
  </si>
  <si>
    <t>คน,บาท,วัน,บาท/คน/วัน,ล้านบาท,ห้อง,ร้อยละ</t>
  </si>
  <si>
    <t>รายงาน</t>
  </si>
  <si>
    <t>Data 2.1.3 ข้อมูลแหล่งท่องเที่ยวที่สำคัญ</t>
  </si>
  <si>
    <t xml:space="preserve">Data 2.1.4 ข้อมูลที่พักแรม (โรงแรม,รีสอร์ท) ที่จดทะเบียน
</t>
  </si>
  <si>
    <t>ที่ทำการปกครองจังหวัด</t>
  </si>
  <si>
    <t>ข้อมูลที่พักแรม (โรงแรม,รีสอร์ท) ที่จดทะเบียนอำเภอเมืองประจวบคีรีขันธ์</t>
  </si>
  <si>
    <t>ข้อมูลที่พักแรม (โรงแรม,รีสอร์ท) ที่จดทะเบียน อำเภอกุยบุรี</t>
  </si>
  <si>
    <t>ข้อมูลที่พักแรม (โรงแรม,รีสอร์ท) ที่จดทะเบียน อำเภอทับสะแก</t>
  </si>
  <si>
    <t>ข้อมูลที่พักแรม (โรงแรม,รีสอร์ท) ที่จดทะเบียนอำเภอบางสะพาน</t>
  </si>
  <si>
    <t>ข้อมูลที่พักแรม (โรงแรม,รีสอร์ท) ที่จดทะเบียนอำเภอบางสะพานน้อย</t>
  </si>
  <si>
    <t>ข้อมูลที่พักแรม (โรงแรม,รีสอร์ท) ที่จดทะเบียนอำเภอปราณบุรี</t>
  </si>
  <si>
    <t>ข้อมูลที่พักแรม (โรงแรม,รีสอร์ท) ที่จดทะเบียนอำเภอหัวหิน</t>
  </si>
  <si>
    <t>ข้อมูลที่พักแรม (โรงแรม,รีสอร์ท) ที่จดทะเบียนอำเภอสามร้อยยอด</t>
  </si>
  <si>
    <t>Data 2.1.5 จำนวนร้านอาหาร</t>
  </si>
  <si>
    <t>ร้าน</t>
  </si>
  <si>
    <t>สาธารณสุขจังหวัด</t>
  </si>
  <si>
    <t>จำนวนร้านอาหาร อำเภอเมืองประจวบคีรีขันธ์</t>
  </si>
  <si>
    <t>จำนวนร้านอาหาร อำเภอกุยบุรี</t>
  </si>
  <si>
    <t>จำนวนร้านอาหาร อำเภอทับสะแก</t>
  </si>
  <si>
    <t>จำนวนร้านอาหาร อำเภอบางสะพาน</t>
  </si>
  <si>
    <t>จำนวนร้านอาหาร อำเภอบางสะพานน้อย</t>
  </si>
  <si>
    <t>จำนวนร้านอาหาร อำเภอปราณบุรี</t>
  </si>
  <si>
    <t>จำนวนร้านอาหาร อำเภอหัวหิน</t>
  </si>
  <si>
    <t>จำนวนร้านอาหาร อำเภอสามร้อยยอด</t>
  </si>
  <si>
    <t>Data 2.1.6 จำนวนท่าเทียบเรือที่ผ่านการขออนุญาต</t>
  </si>
  <si>
    <t>สำนักงานเจ้าท่าจังหวัดฯ</t>
  </si>
  <si>
    <t>Data 2.1.7 จำนวนเที่ยวบินของเครื่องเช่าเหมา</t>
  </si>
  <si>
    <t>เที่ยว</t>
  </si>
  <si>
    <r>
      <t xml:space="preserve">กรมการบินพลเรือน </t>
    </r>
    <r>
      <rPr>
        <b/>
        <sz val="16"/>
        <rFont val="TH SarabunPSK"/>
        <family val="2"/>
      </rPr>
      <t>เปลี่ยนเป็น</t>
    </r>
    <r>
      <rPr>
        <sz val="16"/>
        <rFont val="TH SarabunPSK"/>
        <family val="2"/>
      </rPr>
      <t xml:space="preserve"> ท่าอากาศยานหัวหิน</t>
    </r>
  </si>
  <si>
    <t>Data 2.1.8 จำนวนเที่ยวบินของเครื่องโดยสาร</t>
  </si>
  <si>
    <t>จำนวนเที่ยวบินของเครื่องโดยสาร-ขาเข้า</t>
  </si>
  <si>
    <t>จำนวนเที่ยวบินของเครื่องโดยสาร-ขาออก</t>
  </si>
  <si>
    <t>Data 2.1.9 จำนวนผู้โดยสาร</t>
  </si>
  <si>
    <t xml:space="preserve"> จำนวนผู้โดยสาร-ขาเข้า</t>
  </si>
  <si>
    <t xml:space="preserve"> จำนวนผู้โดยสาร-ขาออก</t>
  </si>
  <si>
    <t>Data2.1.10 อัตราการเข้าพักโดยเฉลี่ย</t>
  </si>
  <si>
    <t>ร้อยละ</t>
  </si>
  <si>
    <t>Data 2.1.11 ข้อมูลพื้นที่ป่าชายเลน</t>
  </si>
  <si>
    <t>ไร่</t>
  </si>
  <si>
    <t>สถานีพัฒนาป่าชายเลนที่ 8</t>
  </si>
  <si>
    <t>Data 2.1.12 ข้อมูลจำนวนวัดในจังหวัดประจวบคีรีขันธ์</t>
  </si>
  <si>
    <t>สำนักงานพระพุทธศาสนาจังหวัด</t>
  </si>
  <si>
    <t>ข้อมูลจำนวนวัดในจังหวัดประจวบคีรีขันธ์อำเภอเมืองประจวบคีรีขันธ์</t>
  </si>
  <si>
    <t>ข้อมูลจำนวนวัดในจังหวัดประจวบคีรีขันธ์อำเภอกุยบุรี</t>
  </si>
  <si>
    <t>ข้อมูลจำนวนวัดในจังหวัดประจวบคีรีขันธ์อำเภอทับสะแก</t>
  </si>
  <si>
    <t>ข้อมูลจำนวนวัดในจังหวัดประจวบคีรีขันธ์ อำเภอบางสะพาน</t>
  </si>
  <si>
    <t>ข้อมูลจำนวนวัดในจังหวัดประจวบคีรีขันธ์อำเภอบางสะพานน้อย</t>
  </si>
  <si>
    <t>ข้อมูลจำนวนวัดในจังหวัดประจวบคีรีขันธ์ อำเภอปราณบุรี</t>
  </si>
  <si>
    <t>ข้อมูลจำนวนวัดในจังหวัดประจวบคีรีขันธ์ อำเภอหัวหิน</t>
  </si>
  <si>
    <t>ข้อมูลจำนวนวัดในจังหวัดประจวบคีรีขันธ์ อำเภอสามร้อยยอด</t>
  </si>
  <si>
    <t xml:space="preserve">Data 2.1.13 ปริมาณการใช้ไฟฟ้าของโรงแรม
</t>
  </si>
  <si>
    <t>หน่วย</t>
  </si>
  <si>
    <t>การไฟฟ้าส่วนภูมิภาค</t>
  </si>
  <si>
    <t>ปริมาณการใช้ไฟฟ้าของโรงแรมอำเภอเมืองประจวบคีรีขันธ์</t>
  </si>
  <si>
    <t>ปริมาณการใช้ไฟฟ้าของโรงแรมอำเภอหัวหิน</t>
  </si>
  <si>
    <t>ปริมาณการใช้ไฟฟ้าของโรงแรมอำเภอปราณบุรี</t>
  </si>
  <si>
    <t>ปริมาณการใช้ไฟฟ้าของโรงแรมอำเภอบางสะพาน</t>
  </si>
  <si>
    <t>Data 2.1.14 จำนวนมัคคุเทศก์และบริษัทนำเที่ยวที่ขึ้นทะเบียน</t>
  </si>
  <si>
    <t>ท่องเที่ยวและกีฬาจังหวัด</t>
  </si>
  <si>
    <t>จำนวนมัคคุเทศก์และบริษัทนำเที่ยวที่ขึ้นทะเบียน อำเภอเมืองประจวบคีรีขันธ์</t>
  </si>
  <si>
    <t>จำนวนมัคคุเทศก์และบริษัทนำเที่ยวที่ขึ้นทะเบียน อำเภอกุยบุรี</t>
  </si>
  <si>
    <t>จำนวนมัคคุเทศก์และบริษัทนำเที่ยวที่ขึ้นทะเบียน อำเภอทับสะแก</t>
  </si>
  <si>
    <t>จำนวนมัคคุเทศก์และบริษัทนำเที่ยวที่ขึ้นทะเบียน อำเภอบางสะพาน</t>
  </si>
  <si>
    <t>จำนวนมัคคุเทศก์และบริษัทนำเที่ยวที่ขึ้นทะเบียน อำเภอบางสะพานน้อย</t>
  </si>
  <si>
    <t>จำนวนมัคคุเทศก์และบริษัทนำเที่ยวที่ขึ้นทะเบียน อำเภอปราณบุรี</t>
  </si>
  <si>
    <t>จำนวนมัคคุเทศก์และบริษัทนำเที่ยวที่ขึ้นทะเบียน อำเภอหัวหิน</t>
  </si>
  <si>
    <t>จำนวนมัคคุเทศก์และบริษัทนำเที่ยวที่ขึ้นทะเบียน อำเภอสามร้อยยอด</t>
  </si>
  <si>
    <t xml:space="preserve">VC 3 : พัฒนาศักยภาพมัคคุเทศน์และบุคลากร </t>
  </si>
  <si>
    <t>CSF 3 พัฒนาศักยภาพแรงงานวิชาชีพและบุคลากรด้านการท่องเที่ยว</t>
  </si>
  <si>
    <t>KPI 3.1 แรงงานและบุคลากรด้านการท่องเที่ยวได้รับการอบรมอย่างต่อเนื่อง</t>
  </si>
  <si>
    <t>Data 3.1.1 จำนวนแรงงานวิชาชีพและบุคลากรด้านการท่องเที่ยวที่ได้รับการอบรม</t>
  </si>
  <si>
    <t>สนง.จัดหางานจังหวัด, ศูนย์พัฒนาฝีมือแรงงาน,ท่องเที่ยวและกีฬาจังหวัด</t>
  </si>
  <si>
    <t>จำนวนแรงงานวิชาชีพและบุคลากรด้านการท่องเที่ยวที่ได้รับการอบรมครั้งที่ 1</t>
  </si>
  <si>
    <t>จำนวนแรงงานวิชาชีพและบุคลากรด้านการท่องเที่ยวที่ได้รับการอบรมครั้งที่ 2</t>
  </si>
  <si>
    <t xml:space="preserve">Data 3.1.2 จำนวนครั้งในการจัดให้มีการฝึกอบรมแก่แรงงานวิชาชีพและบุคลากรด้านการท่องเที่ยว </t>
  </si>
  <si>
    <t>ครั้ง</t>
  </si>
  <si>
    <t>KPI 3.2 ร้อยละของผู้ผ่านการอบรม</t>
  </si>
  <si>
    <t>Data 3.2.1 มีการอบรมบุคลากรด้านการท่องเที่ยวผ่านการอบรม</t>
  </si>
  <si>
    <t>โครงการ</t>
  </si>
  <si>
    <t>VC4 : พัฒนาปัจจัยพื้นฐานด้านท่องเที่ยว/ทรัพยากร</t>
  </si>
  <si>
    <t>CSF 4 การจัดการคุณภาพสิ่งแวดล้อมเพื่อการท่องเที่ยวที่ยั่งยืน</t>
  </si>
  <si>
    <t>KPI 4.1 ร้อยละของแหล่งท่องเที่ยวที่ได้รับการพัฒนา</t>
  </si>
  <si>
    <t>Data 4.1.1 มีการพัฒนาแหล่งท่องเที่ยวในชุมชน โดยการจัดอบรมโครงการพัฒนาเครือข่ายชุมชนการท่องเที่ยว</t>
  </si>
  <si>
    <t>รุ่น</t>
  </si>
  <si>
    <t>-</t>
  </si>
  <si>
    <t>3 รุ่น 150 คน</t>
  </si>
  <si>
    <t>2 รุ่น 100 คน</t>
  </si>
  <si>
    <t>4 รุ่น 200 คน</t>
  </si>
  <si>
    <t>VC5 : พัฒนา แหล่งและกิจกรรมท่องเที่ยว</t>
  </si>
  <si>
    <t>CSF 5 ส่งเสริม/อนุรักษ์/ฟื้นฟู/ปรับปรุง/บูรณะ/พัฒนา แหล่งท่องเที่ยว</t>
  </si>
  <si>
    <t>KPI 5.1 แหล่งท่องเที่ยวที่ได้รับการอนุรักษ์/ฟื้นฟู/ปรับปรุง/บุรณะ/พัฒนา</t>
  </si>
  <si>
    <t>Data 5.1.1 จำนวนแหล่งท่องเที่ยวที่ได้รับการอนุรักษ์/ฟื้นฟู/ปรับปรุง/บูรณะ/พัฒนา</t>
  </si>
  <si>
    <t>อุทยานฯ ณ หว้ากอ /ที่ทำการปกครองฯ/ โยธาและผังเมือง</t>
  </si>
  <si>
    <t>KPI 5.2 จำนวนครั้งในการจัดกิจกรรมในการอนุรักษ์/ฟื้นฟู/ปรับปรุง/บุรณะ/พัฒนา</t>
  </si>
  <si>
    <t>Data  5.2.1 จำนวนคนที่เข้าร่วมกิจกรรมในการอนุรักษ์/ฟื้นฟู/ปรับปรุง/บูรณะ/พัฒนาแหล่งท่องเที่ยว</t>
  </si>
  <si>
    <t>อุทยานฯ ณ หว้ากอ/ ปกครองส่วนท้องถิ่น</t>
  </si>
  <si>
    <t>จำนวนคนที่เข้าร่วมกิจกรรม กิจกรรมค่ายวิทยาศาสตร์ เทคโนโลยี และสิ่งแวดล้อม</t>
  </si>
  <si>
    <t>จำนวนคนที่เข้าร่วมกิจกรรมกิจกรรมในรูปแบบการศึกษาต่อเนื่องและการศึกษาตามอัธยาศัย</t>
  </si>
  <si>
    <t xml:space="preserve">  VC6 : พัฒนา ธุรกิจบริการการท่องเที่ยว</t>
  </si>
  <si>
    <t>CSF 6 พัฒนาธุรกิจบริการที่เกี่ยวเนื่องกับการท่องเที่ยว อาทิ สปา ดำน้ำ สนามกอล์ฟ ร้านอาหาร และของที่ระลึก</t>
  </si>
  <si>
    <t>KPI 6.1  รายได้จากธุรกิจบริการที่เกี่ยวเนื่องกับการท่องเที่ยวมีอัตราการขยายตัวสูงขึ้น</t>
  </si>
  <si>
    <t>Data 6.1.1 รายได้จากธุรกิจบริการที่เกี่ยวเนื่องกับการท่องเที่ยวจำแนกตามประเภทธุรกิจ และขนาด</t>
  </si>
  <si>
    <t>สำนักงานท่องเที่ยวและกีฬาจังหวัดประจวบคีรีขันธ์</t>
  </si>
  <si>
    <t xml:space="preserve">  VC7 : พัฒนา การตลาดและประชาสัมพันธ์</t>
  </si>
  <si>
    <t>CSF 7 การทำการตลาดกลุ่มนักท่องเที่ยวคุณภาพ</t>
  </si>
  <si>
    <t>KPI 7.1 กิจกรรมในการส่งเสริมการตลาด</t>
  </si>
  <si>
    <t>Data 7.1.1 จำนวนครั้งในการจัดกิจกรรมส่งเสริมการตลาด จำแนกตามประเภทของกิจกรรม</t>
  </si>
  <si>
    <t>จำนวนครั้งในการจัดกิจกรรมส่งเสริมการตลาด-เทศกาล งานประเพณี ความเชื่อ ศาสนา และศิลปวัฒนธรรม</t>
  </si>
  <si>
    <t>จำนวนครั้งในการจัดกิจกรรมส่งเสริมการตลาด-งานดนตรี กีฬา นันทนาการ และการอนุรักษ์</t>
  </si>
  <si>
    <t>จำนวนครั้งในการจัดกิจกรรมส่งเสริมการตลาด-งานแสดงผลผลิตทางการเกษตรและศิลปหัตถกรรม</t>
  </si>
  <si>
    <t>จำนวนครั้งในการจัดกิจกรรมส่งเสริมการตลาด-งานเฉลิมพระเกียรติ สดุดีวีรชนและเหตุการณ์สำคัญ</t>
  </si>
  <si>
    <t>จำนวนครั้งในการจัดกิจกรรมส่งเสริมการตลาด-งานอื่นๆ</t>
  </si>
  <si>
    <t>CSF 8 ประชาสัมพันธ์สร้างภาพลักษณ์</t>
  </si>
  <si>
    <t>KPI 8.1 อันดับภาพลักษณ์แหล่งท่องเที่ยวดีขึ้น</t>
  </si>
  <si>
    <t>Data 8.1.1 การจัดอันดับภาพลักษณ์แหล่งท่องเที่ยว</t>
  </si>
  <si>
    <t>การจัดอันดับภาพลักษณ์แหล่งท่องเที่ยว-แหล่งท่องเที่ยว/สถานที่ท่องเที่ยว</t>
  </si>
  <si>
    <t>การจัดอันดับภาพลักษณ์แหล่งท่องเที่ยว-ที่พัก/โรงแรม/รีสอร์ท</t>
  </si>
  <si>
    <t>การจัดอันดับภาพลักษณ์แหล่งท่องเที่ยว-การท่องเที่ยวเชิงสุขภาพ</t>
  </si>
  <si>
    <t>การจัดอันดับภาพลักษณ์แหล่งท่องเที่ยว-โปรแกรมนำเที่ยว</t>
  </si>
  <si>
    <t>KPI 8.2 ร้อยละของการขยายตัวของการท่องเที่ยว</t>
  </si>
  <si>
    <t>Data 8.2.1 มีการทำโบรชัวร์แนะนำสถานที่ท่องเที่ยวทุกอำเภอ</t>
  </si>
  <si>
    <t>Data 8.2.2 การประชาสัมพันธ์ภาพลักษณ์การท่องเที่ยวของจังหวัดประจวบคีรีขันธ์ (ใหม่)</t>
  </si>
  <si>
    <t>ประชาสัมพันธ์จังหวัดฯ</t>
  </si>
  <si>
    <t>ยุทธศาสตร์ที่ 2 : เสริมสร้างนวัตกรรมของระบบโครงสร้างกระบวนการผลิตการแปรรูป การบรรจุภัณฑ์ และการตลาดสินค้าเกษตรให้ได้มาตรฐาน</t>
  </si>
  <si>
    <t>PC 2 ผลผลิตและผลิตภัณฑ์ทางการเกษตร (มะพร้าว และสับปะรดแปรรูป)</t>
  </si>
  <si>
    <t>VC2 : การสนับสนุนปัจจัยแวดล้อมที่เอื้อต่อการผลิต</t>
  </si>
  <si>
    <t>CSF 2 พัฒนาฐานข้อมูลการผลิตและการบริโภค และการตลาด</t>
  </si>
  <si>
    <t>KPI 1.1 สัดส่วนค่าใช้จ่ายในการวิจัยและพัฒนาต่อค่าใช้จ่ายในการผลิตทั้งหมด</t>
  </si>
  <si>
    <t>Data 1.1.1 ค่าใช้จ่ายในการวิจัยและพัฒนาจำแนกตามประเภทผลผลิต เช่น ค่าใช้จ่ายในการวิจัยและพัฒนาพันธุ์สับปะรด พันธุ์มะพร้าว เป็นต้น</t>
  </si>
  <si>
    <t>บาท</t>
  </si>
  <si>
    <t>สำนักงานเกษตรจังหวัด</t>
  </si>
  <si>
    <t>Data 1.1.2 ค่าใช้จ่าย/ต้นทุนในการผลิตจำแนกตามประเภทผลผลิต เช่น ต้นทุนในการเพาะปลูกมะพร้าว และสับปะรด เป็นต้น</t>
  </si>
  <si>
    <t>บาท/ไร่</t>
  </si>
  <si>
    <t>ค่าใช้จ่าย/ต้นทุนในการผลิตจำแนกตามประเภทผลผลิต-สับปะรด</t>
  </si>
  <si>
    <t>บาท/กก</t>
  </si>
  <si>
    <t>ค่าใช้จ่าย/ต้นทุนในการผลิตจำแนกตามประเภทผลผลิต-มะพร้าว</t>
  </si>
  <si>
    <t>KPI 1.2 ผลิตภาพการผลิตที่เพิ่มขึ้นจากการวิจัยและพัฒนา</t>
  </si>
  <si>
    <t>Data 1.2.1 ผลผลิตต่อไร่จำแนกตามประเภทผลผลิต</t>
  </si>
  <si>
    <t>กิโลกรัม</t>
  </si>
  <si>
    <t xml:space="preserve"> ผลผลิตต่อไร่จำแนกตามประเภทผลผลิต-สับปะรด</t>
  </si>
  <si>
    <t xml:space="preserve">  ผลผลิตต่อไร่จำแนกตามประเภทผลผลิต-สับปะรด อำเภอหัวหิน</t>
  </si>
  <si>
    <t xml:space="preserve">  ผลผลิตต่อไร่จำแนกตามประเภทผลผลิต-สับปะรด อำเภอปราณบุรี</t>
  </si>
  <si>
    <t xml:space="preserve">  ผลผลิตต่อไร่จำแนกตามประเภทผลผลิต-สับปะรด อำเภอสามร้อยยอด</t>
  </si>
  <si>
    <t xml:space="preserve"> ผลผลิตต่อไร่จำแนกตามประเภทผลผลิต-สับปะรด อำเภอกุยบุรี</t>
  </si>
  <si>
    <t xml:space="preserve"> ผลผลิตต่อไร่จำแนกตามประเภทผลผลิต-สับปะรดอำเภอเมืองประจวบคีรีขันธ์</t>
  </si>
  <si>
    <t xml:space="preserve"> ผลผลิตต่อไร่จำแนกตามประเภทผลผลิต-สับปะรดอำเภอทับสะแก</t>
  </si>
  <si>
    <t xml:space="preserve"> ผลผลิตต่อไร่จำแนกตามประเภทผลผลิต-สับปะรดอำเภอบางสะพาน</t>
  </si>
  <si>
    <t xml:space="preserve"> ผลผลิตต่อไร่จำแนกตามประเภทผลผลิต-สับปะรด อำเภอบางสะพานน้อย</t>
  </si>
  <si>
    <t xml:space="preserve"> ผลผลิตต่อไร่จำแนกตามประเภทผลผลิต-มะพร้าว</t>
  </si>
  <si>
    <t xml:space="preserve"> ผลผลิตต่อไร่จำแนกตามประเภทผลผลิต-มะพร้าวอำเภอหัวหิน</t>
  </si>
  <si>
    <t xml:space="preserve"> ผลผลิตต่อไร่จำแนกตามประเภทผลผลิต-มะพร้าวอำเภอปราณบุรี</t>
  </si>
  <si>
    <t xml:space="preserve"> ผลผลิตต่อไร่จำแนกตามประเภทผลผลิต-มะพร้าวอำเภอสามร้อยยอด</t>
  </si>
  <si>
    <t xml:space="preserve"> ผลผลิตต่อไร่จำแนกตามประเภทผลผลิต-มะพร้าว อำเภอกุยบุรี</t>
  </si>
  <si>
    <t xml:space="preserve"> ผลผลิตต่อไร่จำแนกตามประเภทผลผลิต-มะพร้าวอำเภอเมืองประจวบคีรีขันธ์</t>
  </si>
  <si>
    <t xml:space="preserve"> ผลผลิตต่อไร่จำแนกตามประเภทผลผลิต-มะพร้าวอำเภอทับสะแก</t>
  </si>
  <si>
    <t xml:space="preserve"> ผลผลิตต่อไร่จำแนกตามประเภทผลผลิต-มะพร้าวอำเภอบางสะพาน</t>
  </si>
  <si>
    <t xml:space="preserve"> ผลผลิตต่อไร่จำแนกตามประเภทผลผลิต-มะพร้าวอำเภอบางสะพานน้อย</t>
  </si>
  <si>
    <t>Data 1.2.2 ผลผลิตต่อไร่จำแนกตามอำเภอ</t>
  </si>
  <si>
    <t>ผลผลิตต่อไร่จำแนกตามอำเภอ-สับปะรด</t>
  </si>
  <si>
    <t>ผลผลิตต่อไร่จำแนกตามอำเภอ-สับปะรด อำเภอหัวหิน</t>
  </si>
  <si>
    <t>ผลผลิตต่อไร่จำแนกตามอำเภอ-สับปะรด อำเภอปราณบุรี</t>
  </si>
  <si>
    <t>ผลผลิตต่อไร่จำแนกตามอำเภอ-สับปะรดอำเภอสามร้อยยอด</t>
  </si>
  <si>
    <t>ผลผลิตต่อไร่จำแนกตามอำเภอ-สับปะรดอำเภอกุยบุรี</t>
  </si>
  <si>
    <t>ผลผลิตต่อไร่จำแนกตามอำเภอ-สับปะรด อำเภอเมืองประจวบคีรีขันธ์</t>
  </si>
  <si>
    <t>ผลผลิตต่อไร่จำแนกตามอำเภอ-สับปะรด อำเภอทับสะแก</t>
  </si>
  <si>
    <t>ผลผลิตต่อไร่จำแนกตามอำเภอ-สับปะรดอำเภอบางสะพาน</t>
  </si>
  <si>
    <t>ผลผลิตต่อไร่จำแนกตามอำเภอ-สับปะรดอำเภอบางสะพานน้อย</t>
  </si>
  <si>
    <t>ผลผลิตต่อไร่จำแนกตามอำเภอ-มะพร้าว</t>
  </si>
  <si>
    <t>ผลผลิตต่อไร่จำแนกตามอำเภอ-มะพร้าว อำเภอหัวหิน</t>
  </si>
  <si>
    <t>ผลผลิตต่อไร่จำแนกตามอำเภอ-มะพร้าว อำเภอปราณบุรี</t>
  </si>
  <si>
    <t>ผลผลิตต่อไร่จำแนกตามอำเภอ-มะพร้าว อำเภอสามร้อยยอด</t>
  </si>
  <si>
    <t>ผลผลิตต่อไร่จำแนกตามอำเภอ-มะพร้าวอำเภอกุยบุรี</t>
  </si>
  <si>
    <t>ผลผลิตต่อไร่จำแนกตามอำเภอ-มะพร้าวอำเภอเมืองประจวบคีรีขันธ์</t>
  </si>
  <si>
    <t>ผลผลิตต่อไร่จำแนกตามอำเภอ-มะพร้าวอำเภอทับสะแก</t>
  </si>
  <si>
    <t>ผลผลิตต่อไร่จำแนกตามอำเภอ-มะพร้าวอำเภอบางสะพาน</t>
  </si>
  <si>
    <t>ผลผลิตต่อไร่จำแนกตามอำเภอ-มะพร้าว อำเภอบางสะพานน้อย</t>
  </si>
  <si>
    <t>Data 1.2.3 ผลิตภัณฑ์มวลรวมจังหวัดสาขาการเกษตร</t>
  </si>
  <si>
    <t>สำนักงานคลังจังหวัด</t>
  </si>
  <si>
    <t>มีข้อมูล ปี พ.ค. 2557-2560</t>
  </si>
  <si>
    <t>ผลิตภัณฑ์มวลรวมจังหวัดสาขาการเกษตร-เกษตรกรรม การล่าสัตว์และการป่าไม้ (บาท)</t>
  </si>
  <si>
    <t>มีข้อมูล ปี พ.ค. 2557-2561</t>
  </si>
  <si>
    <t>ผลิตภัณฑ์มวลรวมจังหวัดสาขาการเกษตร-การประมง (บาท)</t>
  </si>
  <si>
    <t>มีข้อมูล ปี พ.ค. 2557-2562</t>
  </si>
  <si>
    <t>KPI 2.1 ระบบฐานข้อมูลที่ครอบคลุมการผลิตและการบริโภค และการตลาด</t>
  </si>
  <si>
    <t>Data 2.1.1 เนื้อที่เพาะปลูก (ไร่)</t>
  </si>
  <si>
    <t>Data 2.1.2 เนื้อที่เก็บเกี่ยว (ไร่)</t>
  </si>
  <si>
    <t>Data 2.1.3 ฐานข้อมูลชุดดิน/กลุ่มชุดดิน</t>
  </si>
  <si>
    <t>ข้อมูลในแผ่นซีดี</t>
  </si>
  <si>
    <t>อยู่ระหว่างการดำเนินการ</t>
  </si>
  <si>
    <t>สถานีพัฒนาที่ดินจังหวัด</t>
  </si>
  <si>
    <t>Data 2.1.4 ฐานข้อมูลสภาพการใช้ประโยชน์ที่ดิน</t>
  </si>
  <si>
    <t>Data 2.1.5 รายงานสภาพน้ำของอ่างเก็บน้ำขนาดกลาง-ใหญ่</t>
  </si>
  <si>
    <t>โครงการชลประทานจังหวัด</t>
  </si>
  <si>
    <t>รายงานสภาพน้ำของอ่างเก็บน้ำขนาดกลาง-ใหญ่-เขื่อนปราณบุรี</t>
  </si>
  <si>
    <t>รายงานสภาพน้ำของอ่างเก็บน้ำขนาดกลาง-ใหญ่-อ่างฯ ยางชุม</t>
  </si>
  <si>
    <t xml:space="preserve">รายงานสภาพน้ำของอ่างเก็บน้ำขนาดกลาง-ใหญ่-อ่างฯ คลองบึง </t>
  </si>
  <si>
    <t>รายงานสภาพน้ำของอ่างเก็บน้ำขนาดกลาง-ใหญ่-อ่างฯ ห้วยอ่างหิน</t>
  </si>
  <si>
    <t>รายงานสภาพน้ำของอ่างเก็บน้ำขนาดกลาง-ใหญ่-อ่างฯ คลองช่องลม</t>
  </si>
  <si>
    <t>รายงานสภาพน้ำของอ่างเก็บน้ำขนาดกลาง-ใหญ่-อ่างฯ คลองจะกระ</t>
  </si>
  <si>
    <t>รายงานสภาพน้ำของอ่างเก็บน้ำขนาดกลาง-ใหญ่-อ่างฯ ห้วยไทรงาม</t>
  </si>
  <si>
    <t>รายงานสภาพน้ำของอ่างเก็บน้ำขนาดกลาง-ใหญ่-อ่างฯ ห้วยวังเต็น</t>
  </si>
  <si>
    <t>รายงานสภาพน้ำของอ่างเก็บน้ำขนาดกลาง-ใหญ่-อ่างฯ ห้วยมงคล</t>
  </si>
  <si>
    <t>Data 2.1.6 พื้นที่ทำการเกษตร</t>
  </si>
  <si>
    <t>พื้นที่ทำการเกษตร- อำเภอหัวหิน</t>
  </si>
  <si>
    <t>พื้นที่ทำการเกษตร- อำเภอปราณบุรี</t>
  </si>
  <si>
    <t>พื้นที่ทำการเกษตร- อำเภอสามร้อยยอด</t>
  </si>
  <si>
    <t>พื้นที่ทำการเกษตร- อำเภอกุยบุรี</t>
  </si>
  <si>
    <t>พื้นที่ทำการเกษตร- อำเภอเมืองประจวบคีรีขันธ์</t>
  </si>
  <si>
    <t>พื้นที่ทำการเกษตร- อำเภอทับสะแก</t>
  </si>
  <si>
    <t>พื้นที่ทำการเกษตร- อำเภอบางสะพาน</t>
  </si>
  <si>
    <t>พื้นที่ทำการเกษตร- อำเภอบางสะพานน้อย</t>
  </si>
  <si>
    <t>Data 2.1.7 จำนวนหมู่บ้านที่มี/ไม่มีไฟฟ้าใช้</t>
  </si>
  <si>
    <t>หมู่บ้าน</t>
  </si>
  <si>
    <r>
      <t xml:space="preserve">การไฟฟ้าส่วนภูมิภาค </t>
    </r>
    <r>
      <rPr>
        <b/>
        <sz val="16"/>
        <rFont val="TH SarabunPSK"/>
        <family val="2"/>
      </rPr>
      <t>ไม่มีข้อมูล ให้เปลี่ยนเป็น</t>
    </r>
    <r>
      <rPr>
        <sz val="16"/>
        <rFont val="TH SarabunPSK"/>
        <family val="2"/>
      </rPr>
      <t xml:space="preserve"> องค์การปกครองส่วนท้องถิ่น</t>
    </r>
  </si>
  <si>
    <t>จำนวนหมู่บ้านที่มี/ไม่มีไฟฟ้าใช้ -มี</t>
  </si>
  <si>
    <t>จำนวนหมู่บ้านที่มี/ไม่มีไฟฟ้าใช้-ไม่มี</t>
  </si>
  <si>
    <t>Data 2.1.8 ข้อมูล จปฐ.</t>
  </si>
  <si>
    <t>คน,ครัวเรือน</t>
  </si>
  <si>
    <t>สำนักงานพัฒนาชุมชนจังหวัด</t>
  </si>
  <si>
    <t>Data 2.1.9 ผลการรังวัด/จัดสรรที่ดินให้แก่เกษตรกรแยกตามอำเภอ ราย/แปลง/ไร่</t>
  </si>
  <si>
    <t>ราย,แปลง,ไร่</t>
  </si>
  <si>
    <t>สำนักงานการปฏิรูปที่ดินจังหวัด</t>
  </si>
  <si>
    <t>Data 2.1.10 ข้อมูลสถิติสภาพอากาศ ราย 30 ปี</t>
  </si>
  <si>
    <t>มีรายงาน</t>
  </si>
  <si>
    <t>กรมอุตุนิยมวิทยาจังหวัด</t>
  </si>
  <si>
    <t>Data 2.1.11 อุณหภูมิและความกดอากาศ ณ สถานีตรวจอากาศ</t>
  </si>
  <si>
    <t>มิลลิบาร์,เซลเซียส</t>
  </si>
  <si>
    <t>อุณหภูมิและความกดอากาศ ณ สถานีตรวจอากาศ-มกราคม</t>
  </si>
  <si>
    <t>อุณหภูมิและความกดอากาศ ณ สถานีตรวจอากาศ-กุมภาพันธ์</t>
  </si>
  <si>
    <t>อุณหภูมิและความกดอากาศ ณ สถานีตรวจอากาศ-มีนาคม</t>
  </si>
  <si>
    <t>อุณหภูมิและความกดอากาศ ณ สถานีตรวจอากาศ-เมษายน</t>
  </si>
  <si>
    <t>อุณหภูมิและความกดอากาศ ณ สถานีตรวจอากาศ-พฤษภาคม</t>
  </si>
  <si>
    <t>อุณหภูมิและความกดอากาศ ณ สถานีตรวจอากาศ-มิถุนายน</t>
  </si>
  <si>
    <t>อุณหภูมิและความกดอากาศ ณ สถานีตรวจอากาศ-กรกฎาคม</t>
  </si>
  <si>
    <t>อุณหภูมิและความกดอากาศ ณ สถานีตรวจอากาศ-สิงหาคม</t>
  </si>
  <si>
    <t>อุณหภูมิและความกดอากาศ ณ สถานีตรวจอากาศ-กันยายน</t>
  </si>
  <si>
    <t>อุณหภูมิและความกดอากาศ ณ สถานีตรวจอากาศ-ตุลาคม</t>
  </si>
  <si>
    <t>อุณหภูมิและความกดอากาศ ณ สถานีตรวจอากาศ-พฤศจิกายน</t>
  </si>
  <si>
    <t>อุณหภูมิและความกดอากาศ ณ สถานีตรวจอากาศ-ธันวาคม</t>
  </si>
  <si>
    <t>Data 2.1.12 ความชื้นสัมพัทธ์</t>
  </si>
  <si>
    <t>ความชื้นสัมพัทธ์-มกราคม</t>
  </si>
  <si>
    <t>ความชื้นสัมพัทธ์-กุมภาพันธ์</t>
  </si>
  <si>
    <t>ความชื้นสัมพัทธ์-มีนาคม</t>
  </si>
  <si>
    <t>ความชื้นสัมพัทธ์-เมษายน</t>
  </si>
  <si>
    <t>ความชื้นสัมพัทธ์-พฤษภาคม</t>
  </si>
  <si>
    <t>ความชื้นสัมพัทธ์-มิถุนายน</t>
  </si>
  <si>
    <t>ความชื้นสัมพัทธ์-กรกฎาคม</t>
  </si>
  <si>
    <t>ความชื้นสัมพัทธ์-สิงหาคม</t>
  </si>
  <si>
    <t>ความชื้นสัมพัทธ์-กันยายน</t>
  </si>
  <si>
    <t>ความชื้นสัมพัทธ์-ตุลาคม</t>
  </si>
  <si>
    <t>ความชื้นสัมพัทธ์-พฤศจิกายน</t>
  </si>
  <si>
    <t>ความชื้นสัมพัทธ์-ธันวาคม</t>
  </si>
  <si>
    <t>Data 2.1.13 ปริมาณฝน</t>
  </si>
  <si>
    <t>มิลลิเมตร</t>
  </si>
  <si>
    <t>ปริมาณฝน-มกราคม</t>
  </si>
  <si>
    <t>ปริมาณฝน-กุมภาพันธ์</t>
  </si>
  <si>
    <t>ปริมาณฝน-มีนาคม</t>
  </si>
  <si>
    <t>ปริมาณฝน-เมษายน</t>
  </si>
  <si>
    <t>ปริมาณฝน-พฤษภาคม</t>
  </si>
  <si>
    <t>ปริมาณฝน-มิถุนายน</t>
  </si>
  <si>
    <t>ปริมาณฝน-กรกฎาคม</t>
  </si>
  <si>
    <t>ปริมาณฝน-สิงหาคม</t>
  </si>
  <si>
    <t>ปริมาณฝน-กันยายน</t>
  </si>
  <si>
    <t>ปริมาณฝน-ตุลาคม</t>
  </si>
  <si>
    <t>ปริมาณฝน-พฤศจิกายน</t>
  </si>
  <si>
    <t>ปริมาณฝน-ธันวาคม</t>
  </si>
  <si>
    <t>Data 2.1.14 ข้อมูลภาพรวมอัตราการใช้ไฟฟ้า</t>
  </si>
  <si>
    <t>เมกะวัตต์</t>
  </si>
  <si>
    <t>ข้อมูลภาพรวมอัตราการใช้ไฟฟ้า-มกราคม</t>
  </si>
  <si>
    <t>ข้อมูลภาพรวมอัตราการใช้ไฟฟ้า-กุมภาพันธ์</t>
  </si>
  <si>
    <t>ข้อมูลภาพรวมอัตราการใช้ไฟฟ้า-มีนาคม</t>
  </si>
  <si>
    <t>ข้อมูลภาพรวมอัตราการใช้ไฟฟ้า-เมษายน</t>
  </si>
  <si>
    <t>ข้อมูลภาพรวมอัตราการใช้ไฟฟ้า-พฤษภาคม</t>
  </si>
  <si>
    <t>ข้อมูลภาพรวมอัตราการใช้ไฟฟ้า-มิถุนายน</t>
  </si>
  <si>
    <t>ข้อมูลภาพรวมอัตราการใช้ไฟฟ้า-กรกฎาคม</t>
  </si>
  <si>
    <t>ข้อมูลภาพรวมอัตราการใช้ไฟฟ้า-สิงหาคม</t>
  </si>
  <si>
    <t>ข้อมูลภาพรวมอัตราการใช้ไฟฟ้า-กันยายน</t>
  </si>
  <si>
    <t>ข้อมูลภาพรวมอัตราการใช้ไฟฟ้า-ตุลาคม</t>
  </si>
  <si>
    <t>ข้อมูลภาพรวมอัตราการใช้ไฟฟ้า-พฤศจิกายน</t>
  </si>
  <si>
    <t>ข้อมูลภาพรวมอัตราการใช้ไฟฟ้า-ธันวาคม</t>
  </si>
  <si>
    <t>Data 2.1.15 ปริมาณเอกสารสิทธิในที่ดิน</t>
  </si>
  <si>
    <t>ฉบับ</t>
  </si>
  <si>
    <t>สำนักงานที่ดินจังหวัด</t>
  </si>
  <si>
    <t>ปริมาณเอกสารสิทธิในที่ดิน- อำเภอหัวหิน</t>
  </si>
  <si>
    <t>ปริมาณเอกสารสิทธิในที่ดิน- อำเภอปราณบุรี</t>
  </si>
  <si>
    <t>ปริมาณเอกสารสิทธิในที่ดิน-อำเภอสามร้อยยอด</t>
  </si>
  <si>
    <t>ปริมาณเอกสารสิทธิในที่ดิน- อำเภอกุยบุรี</t>
  </si>
  <si>
    <t>ปริมาณเอกสารสิทธิในที่ดิน- อำเภอทับสะแก</t>
  </si>
  <si>
    <t>ปริมาณเอกสารสิทธิในที่ดิน- อำเภอบางสะพาน</t>
  </si>
  <si>
    <t>ปริมาณเอกสารสิทธิในที่ดิน-อำเภอบางสะพานน้อย</t>
  </si>
  <si>
    <t>ปริมาณเอกสารสิทธิในที่ดิน- อำเภอเมืองประจวบคีรีขันธ์</t>
  </si>
  <si>
    <t>Data 2.1.16 รายงานสภาพน้ำ</t>
  </si>
  <si>
    <t>ล้านลบ.ม.</t>
  </si>
  <si>
    <t>รายงานสภาพน้ำ-เขื่อนปราณบุรี</t>
  </si>
  <si>
    <t>รายงานสภาพน้ำ-อ่างฯ ยางชุม</t>
  </si>
  <si>
    <t xml:space="preserve">รายงานสภาพน้ำ-อ่างฯ คลองบึง </t>
  </si>
  <si>
    <t>รายงานสภาพน้ำ-อ่างฯ ห้วยอ่างหิน</t>
  </si>
  <si>
    <t>รายงานสภาพน้ำ-อ่างฯ คลองช่องลม</t>
  </si>
  <si>
    <t>รายงานสภาพน้ำ-อ่างฯ คลองจะกระ</t>
  </si>
  <si>
    <t>รายงานสภาพน้ำ-อ่างฯ ห้วยไทรงาม</t>
  </si>
  <si>
    <t>รายงานสภาพน้ำ-อ่างฯ ห้วยวังเต็น</t>
  </si>
  <si>
    <t>รายงานสภาพน้ำ-อ่างฯ ห้วยมงคล</t>
  </si>
  <si>
    <r>
      <t xml:space="preserve">Data 2.1.17 มูลค่าการจำหน่ายผลผลิตของจังหวัด </t>
    </r>
    <r>
      <rPr>
        <b/>
        <sz val="16"/>
        <rFont val="TH SarabunPSK"/>
        <family val="2"/>
      </rPr>
      <t>(มะพร้าว สับปะรด)</t>
    </r>
  </si>
  <si>
    <r>
      <t xml:space="preserve">สำนักงานพาณิชย์จังหวัด เปลี่ยนเป็น </t>
    </r>
    <r>
      <rPr>
        <b/>
        <sz val="16"/>
        <rFont val="TH SarabunPSK"/>
        <family val="2"/>
      </rPr>
      <t>สำนักงานเกษตรจังหวัด</t>
    </r>
  </si>
  <si>
    <t>Data 2.1.18 ปริมาณการผลิต</t>
  </si>
  <si>
    <t>ปริมาณการผลิตสับปะรด</t>
  </si>
  <si>
    <t>ปริมาณการผลิตสับปะรด-อำเภอหัวหิน</t>
  </si>
  <si>
    <t>ปริมาณการผลิตสับปะรด- อำเภอปราณบุรี</t>
  </si>
  <si>
    <t>ปริมาณการผลิตสับปะรด- อำเภอสามร้อยยอด</t>
  </si>
  <si>
    <t>ปริมาณการผลิตสับปะรด- อำเภอกุยบุรี</t>
  </si>
  <si>
    <t>ปริมาณการผลิตสับปะรด- อำเภอเมืองประจวบคีรีขันธ์</t>
  </si>
  <si>
    <t>ปริมาณการผลิตสับปะรด- อำเภอทับสะแก</t>
  </si>
  <si>
    <t>ปริมาณการผลิตสับปะรด-อำเภอบางสะพาน</t>
  </si>
  <si>
    <t>ปริมาณการผลิตสับปะรด- อำเภอบางสะพานน้อย</t>
  </si>
  <si>
    <t>ปริมาณการผลิตมะพร้าว -</t>
  </si>
  <si>
    <t>ปริมาณการผลิตมะพร้าว - อำเภอหัวหิน</t>
  </si>
  <si>
    <t>ปริมาณการผลิตมะพร้าว -อำเภอปราณบุรี</t>
  </si>
  <si>
    <t>ปริมาณการผลิตมะพร้าว - อำเภอสามร้อยยอด</t>
  </si>
  <si>
    <t>ปริมาณการผลิตมะพร้าว - อำเภอกุยบุรี</t>
  </si>
  <si>
    <t>ปริมาณการผลิตมะพร้าว - อำเภอเมืองประจวบคีรีขันธ์</t>
  </si>
  <si>
    <t>ปริมาณการผลิตมะพร้าว- อำเภอทับสะแก</t>
  </si>
  <si>
    <t>ปริมาณการผลิตมะพร้าว-อำเภอบางสะพาน</t>
  </si>
  <si>
    <t>ปริมาณการผลิตมะพร้าว- อำเภอบางสะพานน้อย</t>
  </si>
  <si>
    <t>Data 2.1.19 ราคาผลผลิต (สัปปะรด)</t>
  </si>
  <si>
    <t>บาท/กก.</t>
  </si>
  <si>
    <t>สำนักงานการค้าภายในจังหวัด</t>
  </si>
  <si>
    <t>Data 2.1.19 ราคาผลผลิต (มะพร้าว)</t>
  </si>
  <si>
    <t xml:space="preserve">CSF 3 กฎระเบียบข้อบังคับการ
ส่งออกตามมาตรฐานการค้าระหว่างประเทศ
</t>
  </si>
  <si>
    <t>KPI 3.1 กฎระเบียบข้อบังคับการส่งออกตามมาตรฐานการค้าระหว่างประเทศที่สำคัญและจำเป็น</t>
  </si>
  <si>
    <t>Data 3.1.1 มาตรฐานสินค้าเกษตรที่สำคัญ</t>
  </si>
  <si>
    <t>โรง</t>
  </si>
  <si>
    <t>สำนักงานอุตสาหกรรมจังหวัด</t>
  </si>
  <si>
    <t xml:space="preserve">KPI 3.2 การลดการถูกกีดกันในการส่งออก </t>
  </si>
  <si>
    <t xml:space="preserve">Data 3.2.1 ปริมาณและมูลค่าการส่งออกจำแนกตามประเภทและชนิดของผลผลิต </t>
  </si>
  <si>
    <t>ตัน บาท</t>
  </si>
  <si>
    <t>สำนักงานพาณิชย์จังหวัด</t>
  </si>
  <si>
    <t>VC3 : การเพิ่มขีดความสามารถผู้ประกอบการและฝีมือแรงงาน</t>
  </si>
  <si>
    <t>CSF 4 การพัฒนาขีดความสามารถของผู้ประกอบการ</t>
  </si>
  <si>
    <t>KPI 4.1 ผลิตภาพการผลิตจำแนกตามประเภทและชนิด</t>
  </si>
  <si>
    <t>Data 4.1.1 ผลผลิตต่อไร่จำแนกตามประเภทผลผลิต</t>
  </si>
  <si>
    <t>ผลผลิตต่อไร่จำแนกตามประเภทผลผลิต-สับปะรด</t>
  </si>
  <si>
    <t>ผลผลิตต่อไร่จำแนกตามประเภทผลผลิต-สับปะรด-อำเภอหัวหิน</t>
  </si>
  <si>
    <t>ผลผลิตต่อไร่จำแนกตามประเภทผลผลิต-สับปะรด- อำเภอปราณบุรี</t>
  </si>
  <si>
    <t>ผลผลิตต่อไร่จำแนกตามประเภทผลผลิต-สับปะรด-อำเภอสามร้อยยอด</t>
  </si>
  <si>
    <t>ผลผลิตต่อไร่จำแนกตามประเภทผลผลิต-สับปะรด-อำเภอกุยบุรี</t>
  </si>
  <si>
    <t>ผลผลิตต่อไร่จำแนกตามประเภทผลผลิต-สับปะรด-อำเภอเมืองประจวบคีรีขันธ์</t>
  </si>
  <si>
    <t>ผลผลิตต่อไร่จำแนกตามประเภทผลผลิต-สับปะรด-อำเภอทับสะแก</t>
  </si>
  <si>
    <t>ผลผลิตต่อไร่จำแนกตามประเภทผลผลิต-สับปะรด-อำเภอบางสะพาน</t>
  </si>
  <si>
    <t>ผลผลิตต่อไร่จำแนกตามประเภทผลผลิต-สับปะรด-อำเภอบางสะพานน้อย</t>
  </si>
  <si>
    <t>ผลผลิตต่อไร่จำแนกตามประเภทผลผลิต-มะพร้าว</t>
  </si>
  <si>
    <t>ผลผลิตต่อไร่จำแนกตามประเภทผลผลิต-มะพร้าว- อำเภอหัวหิน</t>
  </si>
  <si>
    <t>ผลผลิตต่อไร่จำแนกตามประเภทผลผลิต-มะพร้าว-อำเภอปราณบุรี</t>
  </si>
  <si>
    <t>ผลผลิตต่อไร่จำแนกตามประเภทผลผลิต-มะพร้าว-อำเภอสามร้อยยอด</t>
  </si>
  <si>
    <t>ผลผลิตต่อไร่จำแนกตามประเภทผลผลิต-มะพร้าว- อำเภอกุยบุรี</t>
  </si>
  <si>
    <t>ผลผลิตต่อไร่จำแนกตามประเภทผลผลิต-มะพร้าว- อำเภอเมืองประจวบคีรีขันธ์</t>
  </si>
  <si>
    <t>ผลผลิตต่อไร่จำแนกตามประเภทผลผลิต-มะพร้าว-อำเภอทับสะแก</t>
  </si>
  <si>
    <t>ผลผลิตต่อไร่จำแนกตามประเภทผลผลิต-มะพร้าว- อำเภอบางสะพาน</t>
  </si>
  <si>
    <t>ผลผลิตต่อไร่จำแนกตามประเภทผลผลิต-มะพร้าว-อำเภอบางสะพานน้อย</t>
  </si>
  <si>
    <t>Data 4.1.2 ราคา และมูลค่าผลผลิต</t>
  </si>
  <si>
    <t>บาท/กก.และบาท</t>
  </si>
  <si>
    <t>ราคาสับปะรด</t>
  </si>
  <si>
    <t xml:space="preserve"> บาท/กก.</t>
  </si>
  <si>
    <t xml:space="preserve">มูลค่า </t>
  </si>
  <si>
    <t xml:space="preserve">ราคามะพร้าว </t>
  </si>
  <si>
    <t>มูลค่า (บาท)</t>
  </si>
  <si>
    <t>KPI 4.2 โรงงานอุตสาหกรรมแปรรูปการเกษตรที่ได้รับการพัฒนาขีดความสามารถในการแข่งขัน</t>
  </si>
  <si>
    <t>Data 4.2.1 จำนวนโรงงานอุตสาหกรรมแปรรูปการเกษตรที่ได้รับการพัฒนาขีดความสามารถในการแข่งขัน</t>
  </si>
  <si>
    <t>จำนวนโรงงานอุตสาหกรรมแปรรูปการเกษตรที่ได้รับการพัฒนาขีดความสามารถในการแข่งขัน อำเภอหัวหิน</t>
  </si>
  <si>
    <t>จำนวนโรงงานอุตสาหกรรมแปรรูปการเกษตรที่ได้รับการพัฒนาขีดความสามารถในการแข่งขันอำเภอปราณบุรี</t>
  </si>
  <si>
    <t>จำนวนโรงงานอุตสาหกรรมแปรรูปการเกษตรที่ได้รับการพัฒนาขีดความสามารถในการแข่งขัน อำเภอสามร้อยยอด</t>
  </si>
  <si>
    <t>จำนวนโรงงานอุตสาหกรรมแปรรูปการเกษตรที่ได้รับการพัฒนาขีดความสามารถในการแข่งขันอำเภอกุยบุรี</t>
  </si>
  <si>
    <t>จำนวนโรงงานอุตสาหกรรมแปรรูปการเกษตรที่ได้รับการพัฒนาขีดความสามารถในการแข่งขัน อำเภอเมืองประจวบคีรีขันธ์</t>
  </si>
  <si>
    <t>จำนวนโรงงานอุตสาหกรรมแปรรูปการเกษตรที่ได้รับการพัฒนาขีดความสามารถในการแข่งขัน อำเภอทับสะแก</t>
  </si>
  <si>
    <t>จำนวนโรงงานอุตสาหกรรมแปรรูปการเกษตรที่ได้รับการพัฒนาขีดความสามารถในการแข่งขัน อำเภอบางสะพาน</t>
  </si>
  <si>
    <t>จำนวนโรงงานอุตสาหกรรมแปรรูปการเกษตรที่ได้รับการพัฒนาขีดความสามารถในการแข่งขัน อำเภอบางสะพานน้อย</t>
  </si>
  <si>
    <t>VC4 : การเพิ่มผลผลิตพัฒนาคุณภาพและลดต้นทุนการผลิต</t>
  </si>
  <si>
    <t xml:space="preserve">CSF 5  การพัฒนาและควบคุมมาตรฐานกระบวนการผลิตของโรงงานอุตสาหกรรม
</t>
  </si>
  <si>
    <t>KPI 5.1 โรงงานอุตสาหกรรมแปรรูปได้มาตรฐาน</t>
  </si>
  <si>
    <t>Data 5.1.1 จำนวนโรงงานอุตสาหกรรมที่ได้รับใบอนุญาตประกอบกิจการโรงงาน</t>
  </si>
  <si>
    <t>จำนวนโรงงานอุตสาหกรรมที่ได้รับใบอนุญาตประกอบกิจการโรงงานอำเภอหัวหิน</t>
  </si>
  <si>
    <t>จำนวนโรงงานอุตสาหกรรมที่ได้รับใบอนุญาตประกอบกิจการโรงงานอำเภอปราณบุรี</t>
  </si>
  <si>
    <t>จำนวนโรงงานอุตสาหกรรมที่ได้รับใบอนุญาตประกอบกิจการโรงงานอำเภอสามร้อยยอด</t>
  </si>
  <si>
    <t>จำนวนโรงงานอุตสาหกรรมที่ได้รับใบอนุญาตประกอบกิจการโรงงานอำเภอกุยบุรี</t>
  </si>
  <si>
    <t>จำนวนโรงงานอุตสาหกรรมที่ได้รับใบอนุญาตประกอบกิจการโรงงานอำเภอเมืองประจวบคีรีขันธ์</t>
  </si>
  <si>
    <t>จำนวนโรงงานอุตสาหกรรมที่ได้รับใบอนุญาตประกอบกิจการโรงงานอำเภอทับสะแก</t>
  </si>
  <si>
    <t>จำนวนโรงงานอุตสาหกรรมที่ได้รับใบอนุญาตประกอบกิจการโรงงานอำเภอบางสะพาน</t>
  </si>
  <si>
    <t>จำนวนโรงงานอุตสาหกรรมที่ได้รับใบอนุญาตประกอบกิจการโรงงานอำเภอบางสะพานน้อย</t>
  </si>
  <si>
    <t xml:space="preserve">Data 5.1.2 จำนวนโรงงานอุตสาหกรรมที่ผลิตภัณฑ์มีมาตรฐาน </t>
  </si>
  <si>
    <r>
      <t xml:space="preserve">สำนักงานสาธารณสุขจังหวัด เปลี่ยนเป็น </t>
    </r>
    <r>
      <rPr>
        <b/>
        <sz val="16"/>
        <rFont val="TH SarabunPSK"/>
        <family val="2"/>
      </rPr>
      <t xml:space="preserve">สำนักงานอุตสาหกรรมจังหวัด </t>
    </r>
  </si>
  <si>
    <t>VC5 : การสร้างมูลค่าเพิ่มในผลิตภัณฑ์</t>
  </si>
  <si>
    <t>CSF 6 การยกระดับพัฒนาคุณภาพผลิตภัณฑ์ให้มีมาตรฐานสากล</t>
  </si>
  <si>
    <t>KPI 6.1 โรงงานได้รับการรับรองตามมาตรฐานสากลเพิ่มขึ้น</t>
  </si>
  <si>
    <t>Data 6.1.1 จำนวนโรงงานที่ได้รับการรับรองตามมาตรฐานสากล (ISO)</t>
  </si>
  <si>
    <t xml:space="preserve">VC6 : การบริหารจัดการสินค้า   (Logistics)
</t>
  </si>
  <si>
    <t>CSF 7 การพัฒนาประสิทธิภาพและลดต้นทุนการขนส่งและกระจายสินค้า</t>
  </si>
  <si>
    <t>KPI 7.1 ต้นทุนค่าขนส่งสินค้าลดลง</t>
  </si>
  <si>
    <t>Data 7.1.2 จำนวนสถานประกอบการเกี่ยวกับการขนส่งและกระจายสินค้า</t>
  </si>
  <si>
    <t>ราย</t>
  </si>
  <si>
    <t>สำนักงานสถิติจังหวัด</t>
  </si>
  <si>
    <t>Data 7.1.3 ข้อมูลจำนวนท่าเรือขนส่งพาณิชย์</t>
  </si>
  <si>
    <t>สำนักงานเจ้าท่าภูมิภาค</t>
  </si>
  <si>
    <t>ข้อมูลจำนวนท่าเรือขนส่งพาณิชย์ อำเภอหัวหิน</t>
  </si>
  <si>
    <t>ข้อมูลจำนวนท่าเรือขนส่งพาณิชย์ อำเภอปราณบุรี</t>
  </si>
  <si>
    <t>ข้อมูลจำนวนท่าเรือขนส่งพาณิชย์ อำเภอสามร้อยยอด</t>
  </si>
  <si>
    <t>ข้อมูลจำนวนท่าเรือขนส่งพาณิชย์ อำเภอกุยบุรี</t>
  </si>
  <si>
    <t>ข้อมูลจำนวนท่าเรือขนส่งพาณิชย์ อำเภอเมืองประจวบคีรีขันธ์</t>
  </si>
  <si>
    <t>ข้อมูลจำนวนท่าเรือขนส่งพาณิชย์ อำเภอทับสะแก</t>
  </si>
  <si>
    <t>ข้อมูลจำนวนท่าเรือขนส่งพาณิชย์ อำเภอบางสะพาน</t>
  </si>
  <si>
    <t>ข้อมูลจำนวนท่าเรือขนส่งพาณิชย์ อำเภอบางสะพานน้อย</t>
  </si>
  <si>
    <t>CSF 8 การจำหน่ายสินค้า ทั้งในและต่างประเทศ (ปริมาณการส่งออก)</t>
  </si>
  <si>
    <t>KPI 8.1 การขยายตัวของปริมาณและมูลค่าการค้าทั้งในและต่างประเทศ</t>
  </si>
  <si>
    <r>
      <t xml:space="preserve">Data 8.1.1 ปริมาณ ราคา และมูลค่าการจำหน่ายสินค้าในประเทศ </t>
    </r>
    <r>
      <rPr>
        <b/>
        <sz val="16"/>
        <rFont val="TH SarabunPSK"/>
        <family val="2"/>
      </rPr>
      <t>(มะพร้าว สับปะรด)</t>
    </r>
  </si>
  <si>
    <r>
      <t xml:space="preserve">สำนักงานพาณิชย์จังหวัด </t>
    </r>
    <r>
      <rPr>
        <b/>
        <sz val="16"/>
        <rFont val="TH SarabunPSK"/>
        <family val="2"/>
      </rPr>
      <t>เปลี่ยนเป็น</t>
    </r>
    <r>
      <rPr>
        <sz val="16"/>
        <rFont val="TH SarabunPSK"/>
        <family val="2"/>
      </rPr>
      <t xml:space="preserve"> สนง.เกษตร จังหวัด ปข.</t>
    </r>
  </si>
  <si>
    <r>
      <t xml:space="preserve">มูลค่าการจำหน่ายสินค้าในประเทศ </t>
    </r>
    <r>
      <rPr>
        <b/>
        <sz val="16"/>
        <rFont val="TH SarabunPSK"/>
        <family val="2"/>
      </rPr>
      <t>(มะพร้าว สับปะรด)</t>
    </r>
  </si>
  <si>
    <r>
      <t xml:space="preserve">มูลค่าการจำหน่ายสินค้าในประเทศ </t>
    </r>
    <r>
      <rPr>
        <b/>
        <sz val="16"/>
        <rFont val="TH SarabunPSK"/>
        <family val="2"/>
      </rPr>
      <t>สับปะรด)</t>
    </r>
  </si>
  <si>
    <r>
      <t xml:space="preserve">มูลค่าการจำหน่ายสินค้าในประเทศ </t>
    </r>
    <r>
      <rPr>
        <b/>
        <sz val="16"/>
        <rFont val="TH SarabunPSK"/>
        <family val="2"/>
      </rPr>
      <t>(มะพร้าว)</t>
    </r>
  </si>
  <si>
    <r>
      <t xml:space="preserve">ราคาสินค้าในประเทศ </t>
    </r>
    <r>
      <rPr>
        <b/>
        <sz val="16"/>
        <rFont val="TH SarabunPSK"/>
        <family val="2"/>
      </rPr>
      <t>(สับปะรด)</t>
    </r>
  </si>
  <si>
    <r>
      <t xml:space="preserve">ราคาสินค้าในประเทศ </t>
    </r>
    <r>
      <rPr>
        <b/>
        <sz val="16"/>
        <rFont val="TH SarabunPSK"/>
        <family val="2"/>
      </rPr>
      <t>(มะพร้าว)</t>
    </r>
  </si>
  <si>
    <r>
      <t xml:space="preserve">ปริมาณสินค้าในประเทศ </t>
    </r>
    <r>
      <rPr>
        <b/>
        <sz val="16"/>
        <rFont val="TH SarabunPSK"/>
        <family val="2"/>
      </rPr>
      <t>(มะพร้าว สับปะรด)</t>
    </r>
  </si>
  <si>
    <r>
      <t xml:space="preserve">ปริมาณสินค้าในประเทศ </t>
    </r>
    <r>
      <rPr>
        <b/>
        <sz val="16"/>
        <rFont val="TH SarabunPSK"/>
        <family val="2"/>
      </rPr>
      <t>(สับปะรด)</t>
    </r>
  </si>
  <si>
    <r>
      <t xml:space="preserve">ปริมาณสินค้าในประเทศ </t>
    </r>
    <r>
      <rPr>
        <b/>
        <sz val="16"/>
        <rFont val="TH SarabunPSK"/>
        <family val="2"/>
      </rPr>
      <t>(มะพร้าว)</t>
    </r>
  </si>
  <si>
    <t>Data 8.1.2 ปริมาณและมูลค่าการส่งออก</t>
  </si>
  <si>
    <t>บาท,กก.</t>
  </si>
  <si>
    <t>ด่านศุลกากรประจวบคีรีขันธ์</t>
  </si>
  <si>
    <t>Data 8.1.3 จำนวนผู้ประกอบการรับซื้อผลผลิตมะพร้าว สับปะรดจำแนกตามอำเภอ</t>
  </si>
  <si>
    <t>จำนวนผู้ประกอบการรับซื้อผลผลิตมะพร้าว สับปะรดจำแนกตามอำเภอ-สับปะรด</t>
  </si>
  <si>
    <t>จำนวนผู้ประกอบการรับซื้อผลผลิตมะพร้าว สับปะรดจำแนกตามอำเภอ-มะพร้าว</t>
  </si>
  <si>
    <t>Data 8.1.4 จำนวนผู้ขายมะพร้าวขาวและมะพร้าวลูกจำแนกตามอำเภอ</t>
  </si>
  <si>
    <t>องค์กรปกครองส่วนท้องถิ่น</t>
  </si>
  <si>
    <t>ยุทธศาสตร์ที่ 3 เสริมสร้างศักยภาพด่านสิงขร รองรับการค้า การลงทุน การท่องเที่ยวเชื่อมต่อประเทศต่างๆ ในภูมิภาค</t>
  </si>
  <si>
    <t>C 5 การค้าชายแดน</t>
  </si>
  <si>
    <t>VC1 : โครงสร้างพื้นฐานทางการค้า การลงทุน</t>
  </si>
  <si>
    <t>CSF 1 พัฒนาฐานข้อมูลตลาดและปริมาณการค้าชายแดน</t>
  </si>
  <si>
    <t>KPI 1.1 มีฐานข้อมูลในการติดตามอัตราการขยายตัวของปริมาณและมูลค่าการค้าชายแดน</t>
  </si>
  <si>
    <t>Data 1.1.1 ปริมาณและมูลค่าการค้าชายแดนภาพรวมของจังหวัด</t>
  </si>
  <si>
    <t>บาท, กก.</t>
  </si>
  <si>
    <t>Data 1.1.2 ผลิตภัณฑ์มวลรวมของจังหวัด</t>
  </si>
  <si>
    <t>สำนักงานคลังจังหวัดประจวบคีรีขันธ์</t>
  </si>
  <si>
    <t>KPI 1.2 มีฐานข้อมูลในการติดตามอัตราการขยายตัวของปริมาณการค้าชายแดน(สินค้าสัตว์น้ำ)</t>
  </si>
  <si>
    <t xml:space="preserve">Data 1.2.1 ปริมาณการค้าสินค้าสัตว์น้ำชายแดน ภาพรวมของจังหวัด </t>
  </si>
  <si>
    <t>ตัน</t>
  </si>
  <si>
    <t>สำนักงานประมงจังหวัด</t>
  </si>
  <si>
    <t xml:space="preserve">Data 1.2.2 มูลค่าการค้าสินค้าสัตว์น้ำชายแดนภาพรวมของจังหวัด </t>
  </si>
  <si>
    <t>Data 1.2.3 ตรวจสอบสัตว์น้ำที่นำเข้า (ครั้ง)</t>
  </si>
  <si>
    <t>KPI 1.3 มีฐานข้อมูลในการติดตามการขยายตัวของธุรกิจ ณ บริเวณชายแดน</t>
  </si>
  <si>
    <t>Data 1.3.1 จำนวนผู้ประกอบการ ณ บริเวณชายแดน จำแนกตามประเภทธุรกิจ</t>
  </si>
  <si>
    <t>อ.เมืองประจวบฯ</t>
  </si>
  <si>
    <t>Data 1.3.2 ปริมาณและมูลค่าการจำหน่ายสินค้าและบริการ ณ บริเวณชายแดน จำแนกตามประเภทธุรกิจ</t>
  </si>
  <si>
    <t>สำนักงานพานิชย์จังหวัด แจ้งว่าจัดเก็บเฉพาะสินค้านำเข้าและส่งออก</t>
  </si>
  <si>
    <t>ไม่มีข้อมูล เพราะ สนง.พาณิชย์อจ้งว่าข้อมูลอยู่ที่ด่านศุลกากร</t>
  </si>
  <si>
    <r>
      <t xml:space="preserve">ด่านศุลกากร </t>
    </r>
    <r>
      <rPr>
        <b/>
        <i/>
        <sz val="16"/>
        <rFont val="TH SarabunPSK"/>
        <family val="2"/>
      </rPr>
      <t>เปลี่ยนเป็น</t>
    </r>
    <r>
      <rPr>
        <sz val="16"/>
        <rFont val="TH SarabunPSK"/>
        <family val="2"/>
      </rPr>
      <t xml:space="preserve"> สำนักงานพาณิชย์จังหวัด
</t>
    </r>
  </si>
  <si>
    <t xml:space="preserve">Data 1.3.3 มูลค่าที่มีการซื้อขายบริเวณชายแดนด่านสิงขร (ภาพรวม) โดยไม่ผ่านพิธีศุลกากร </t>
  </si>
  <si>
    <t> อ.เมือง</t>
  </si>
  <si>
    <t xml:space="preserve">Data 1.3.5 มูลค่าที่มีการซื้อขายบริเวณชายแดนด่านสิงขร (รายสินค้า) โดยไม่ผ่านพิธีศุลกากร </t>
  </si>
  <si>
    <t>Data 1.3.6 ข้อมูลภาษีป้าย ภาษีโรงเรือน ภาษีที่ดิน ที่จัดเก็บบริเวณพื้นที่ชายแดนด่านสิงขร</t>
  </si>
  <si>
    <t>อบต.คลองวาฬ</t>
  </si>
  <si>
    <t>KPI 1.4 มีฐานข้อมูลในการติดตามการขยายตัวของปริมาณคน/ยานพาหนะ ที่เดินทางเข้า-ออก ด่านสิงขร</t>
  </si>
  <si>
    <t>Data 1.4.1 จำนวนคนไทยที่เดินทางเข้า - ออก ด่านสิงขร</t>
  </si>
  <si>
    <t>ตรวจคนเข้าเมือง</t>
  </si>
  <si>
    <t>Data  1.4.2 จำนวนคนเมียนมาที่เดินทางเข้า - ออก ด่านสิงขร</t>
  </si>
  <si>
    <t>Data  1.4.3 จำนวนยานพาหนะที่เดินทางเข้า - ออก ด่านสิงขร</t>
  </si>
  <si>
    <t>คัน</t>
  </si>
  <si>
    <t>ตำรวจชายแดนที่ 14</t>
  </si>
  <si>
    <t>รถยนต์</t>
  </si>
  <si>
    <t>รถจักรยานยนต์</t>
  </si>
  <si>
    <t>KPI 1.5 มีฐานข้อมูลในการติดตามการขยายตัวของการท่องเที่ยว ณ ด่านสิงขร</t>
  </si>
  <si>
    <t>Data 1.5..1 จำนวนนักท่องเที่ยวชาวไทย (ประมาณการจากจำนวนรถนำเที่ยว/รถยนต์ส่วนบุคคล และคนที่มากับรถ)</t>
  </si>
  <si>
    <t>สนง.ท่องเที่ยวและกีฬา</t>
  </si>
  <si>
    <t>Data 1.5..2 จำนวนนักท่องเที่ยวชาวเมียนมา ที่เข้ามาพักใน อ.เมืองประจวบฯ</t>
  </si>
  <si>
    <r>
      <t xml:space="preserve">สนง.ท่องเที่ยวและกีฬา </t>
    </r>
    <r>
      <rPr>
        <u/>
        <sz val="16"/>
        <rFont val="TH SarabunPSK"/>
        <family val="2"/>
      </rPr>
      <t xml:space="preserve">เปลี่ยนเป็น </t>
    </r>
    <r>
      <rPr>
        <b/>
        <sz val="16"/>
        <rFont val="TH SarabunPSK"/>
        <family val="2"/>
      </rPr>
      <t>ด่านตรวจคนเข้าเมือง</t>
    </r>
  </si>
  <si>
    <t>Data 1.5..4 ปริมาณเงินหมุนเวียนผ่านตู้ ATM/ รถ ATM ที่จัดเก็บบริเวณพื้นที่ชายแดนด่านสิงขร</t>
  </si>
  <si>
    <t>ประธานชมรมธนาคาร</t>
  </si>
  <si>
    <t>Data 1.5..5 ข้อมูลบุคคล/กลุ่มที่เดินทางไปประเทศเมียนมาผ่านจุดผ่อนปรนพิเศษด่านสิงขร</t>
  </si>
  <si>
    <r>
      <t xml:space="preserve">อ.เมืองฯ </t>
    </r>
    <r>
      <rPr>
        <u/>
        <sz val="16"/>
        <rFont val="TH SarabunPSK"/>
        <family val="2"/>
      </rPr>
      <t>เปลี่ยนเป็น</t>
    </r>
    <r>
      <rPr>
        <sz val="16"/>
        <rFont val="TH SarabunPSK"/>
        <family val="2"/>
      </rPr>
      <t xml:space="preserve"> </t>
    </r>
    <r>
      <rPr>
        <b/>
        <sz val="16"/>
        <rFont val="TH SarabunPSK"/>
        <family val="2"/>
      </rPr>
      <t xml:space="preserve">ด่านตรวจคนเข้าเมือง </t>
    </r>
  </si>
  <si>
    <t>CSF 2 เงินทุนและการเข้าถึงแหล่งเงินทุน</t>
  </si>
  <si>
    <t>KPI 2.1 จำนวนเงินทุนที่ให้การสนันสนุน(บาท)</t>
  </si>
  <si>
    <t>Data 2.1.1 รายงานการจ่ายเงินกู้จำแนกตามประเภทลูกค้า</t>
  </si>
  <si>
    <t>ธนาคารเพื่อการเกษตรและสหกรณ์การเกษตรจังหวัด</t>
  </si>
  <si>
    <t>Data 2.1.2 รายงานการจ่ายเงินกู้จำแนกตามผลผลิต</t>
  </si>
  <si>
    <t>Data 2.1.3 รายงานการจ่ายเงินกู้จำแนกตามวัตถุประสงค์</t>
  </si>
  <si>
    <t>CSF 3 อัตราการแลกเปลี่ยนเงิน</t>
  </si>
  <si>
    <t>KPI 3.1 ความผันผวนของอัตราการแลกเปลี่ยนเงินสกุลท้องถิ่น</t>
  </si>
  <si>
    <t>Data 3.1.1 อัตราแลกเปลี่ยนเงินบาทกับเงินสกุลประเทศเพื่อนบ้านที่เป็นทางการ</t>
  </si>
  <si>
    <t>ธนาคารแห่งประเทศไทย</t>
  </si>
  <si>
    <t>Data 3.1.2 อัตราแลกเปลี่ยนเงินบาทกับเงินสกุลประเทศเพื่อนบ้าน ณ ราคาตลาด</t>
  </si>
  <si>
    <t>CSF 4 กฎระเบียบข้อบังคับการค้าชายแดน</t>
  </si>
  <si>
    <t>KPI 4.1 กฎระเบียบข้อบังคับที่เอื้อต่อการส่งเสริมการค้าชายแดน</t>
  </si>
  <si>
    <t>Data 4.1.1 กฏระเบียบการนำเข้า-ส่งออกชายแดน เช่น พิธีการศุลกากร ประเภทสินค้าที่มีเงื่อนไขการนำเข้าพิเศษ ฯลฯ</t>
  </si>
  <si>
    <t>พาณิชย์จังหวัด</t>
  </si>
  <si>
    <t>Data 4.1.2 กฎระเบียบอื่นๆ เช่น ระเบียบในการผ่านด่านตามมาตรา 19 ทวิ กฎระเบียบในการดำเนินธุรกิจ เป็นต้น</t>
  </si>
  <si>
    <t>ฉบับ,รายการ</t>
  </si>
  <si>
    <t>VC2 : การพัฒนาระบบบริหารจัดการ</t>
  </si>
  <si>
    <t>CSF 5 การพัฒนาระบบการค้า การลงทุนชายแดน ที่ด่านสิงขร</t>
  </si>
  <si>
    <t>KPI 5.1 ความสะดวกรวดเร็วในการค้า การลงทุนชายแดน ที่ด่านสิ่งขร</t>
  </si>
  <si>
    <t xml:space="preserve">Data 5.1.1 จำนวนหน่วยงานภาครัฐที่ให้บริการข้อมูลข่าวสารการออกใบอนุญาต/อนุมัติ ณ จุดผ่อนปรนด่านสิงขร </t>
  </si>
  <si>
    <t>VC3 : พัฒนาความพร้อมและสร้างขีดความสามารถของผู้ประกอบการ</t>
  </si>
  <si>
    <t>CSF 6 การเพิ่มศักยภาพในการดำเนินธุรกิจ</t>
  </si>
  <si>
    <t>KPI 6.1 การขยายตัวในการดำเนินธุรกิจของสถานประกอบการ</t>
  </si>
  <si>
    <t xml:space="preserve">Data 6.1.1จำนวนนิติบุคคล (บริษัท/ห้างหุ้นส่วน) </t>
  </si>
  <si>
    <t>KPI 6.2 การเพิ่มศักยภาพของผู้ประกอบการ</t>
  </si>
  <si>
    <t>Data 6.2.1 จำนวนผู้ประกอบการที่ได้รับการพัฒนาภาษาอังกฤษ</t>
  </si>
  <si>
    <t>ศูนย์พัฒนาฝีมือแรงงานประจวบคีรีขันธ์</t>
  </si>
  <si>
    <t>CSF 7 การยกระดับความพร้อมด้านเทคโนโลยี(Techonology Readiness)</t>
  </si>
  <si>
    <t>KPI 7.1 มีการให้บริการโครงข่ายอินเทอร์เน็ตและโทรศัพท์ครอบคลุมพื้นที่ด่านชายแดน</t>
  </si>
  <si>
    <t>Data 7.1.1 จำนวนผู้ใช้อินเตอร์เน็ตในการประกอบการค้า</t>
  </si>
  <si>
    <t>ทีโอที,กสท.</t>
  </si>
  <si>
    <t>TOT</t>
  </si>
  <si>
    <t>กสท.</t>
  </si>
  <si>
    <t>Data 7.1.2 ประเภทโครงข่ายอินเตอร์เน็ตที่ให้บริการ</t>
  </si>
  <si>
    <t>ประเภท</t>
  </si>
  <si>
    <t>ADSL/wi-net / FTTx/3G</t>
  </si>
  <si>
    <t>ADSL/wi-net/ FTTx/3G</t>
  </si>
  <si>
    <t>Data 7.1.3 จำนวนโครงข่ายอินเตอร์เน็ตที่ให้บริการ</t>
  </si>
  <si>
    <t>โครงข่าย</t>
  </si>
  <si>
    <t>Data 7.1.4 จำนวนชุมสายโทรศัพท์</t>
  </si>
  <si>
    <t>ทีโอที</t>
  </si>
  <si>
    <t xml:space="preserve">CSF 8  สร้างและขยายเครือข่ายการค้า การลงทุนทั้งในและต่างประเทศ
</t>
  </si>
  <si>
    <t>KPI 8.1 การประสานความร่วมมือกับกลุ่มเครือข่ายการค้า การลงทุน</t>
  </si>
  <si>
    <t>Data 8.1.1 กลุ่มเครือข่ายการค้า การลงทุน ในจังหวัด และประเทศเพื่อนบ้าน</t>
  </si>
  <si>
    <t>กลุ่ม</t>
  </si>
  <si>
    <t>Data 8.1.2 การเดินทางศึกษาดูงานชายแดน</t>
  </si>
  <si>
    <t>VC4 : การบริหารจัดการสินค้า (Logistics)</t>
  </si>
  <si>
    <t>CSF 9 การพัฒนาประสิทธิภาพและลดต้นทุนการขนส่งและกระจายสินค้า</t>
  </si>
  <si>
    <t>KPI 9.2 การส่งมอบและขนส่งสินค้าสอดคล้องกับความต้องการของตลาด</t>
  </si>
  <si>
    <t>Data 9.1.1 ปริมาณสินค้าต่อเดือน</t>
  </si>
  <si>
    <t>กิโลกร้ม</t>
  </si>
  <si>
    <t>สินค้านำเข้า</t>
  </si>
  <si>
    <t>สินค้าส่งออก</t>
  </si>
  <si>
    <t>Data 9.2.1 จำนวนรถบรรทุก/อุปกรณ์ในการส่งมอบ/ขนส่งสินค้า</t>
  </si>
  <si>
    <t>สำนักงานขนส่งจังหวัด</t>
  </si>
  <si>
    <t>Data 9.2.3 ข้อมูลโครงข่ายสายทางหลวงชนบท</t>
  </si>
  <si>
    <t>สำนักงานทางหลวงชนบทจังหวัด</t>
  </si>
  <si>
    <t>CSF 10 การจัดการงานด้านศุลกากร (ส่งออก/นำเข้า)</t>
  </si>
  <si>
    <t>KPI 10.1 พิธีการศุลกากรได้รับการพัฒนาให้มีประสิทธิภาพมากขึ้น</t>
  </si>
  <si>
    <t>Data  10.1.1 กฏระเบียบด้านพิธีการศุลกากร</t>
  </si>
  <si>
    <t>KPI 10.2 มีฐานข้อมูลในการติดตามการขยายตัวของมูลค่าการค้าชายแดน</t>
  </si>
  <si>
    <t>Data 10.2.1 มูลค่าการนำเข้าสินค้า ณ จุดผ่อนปรนด่านสิงขร</t>
  </si>
  <si>
    <t>Data 10.2.2 มูลค่าการส่งออก ณ จุดผ่อนปรนด่านสิงขร</t>
  </si>
  <si>
    <t>Data 10.2.3 มูลค่าการนำเข้า - ส่งออก (รายสินค้า) โดยผ่านพิธีศุลกากร</t>
  </si>
  <si>
    <t xml:space="preserve"> มูลค่าการนำเข้า (รายสินค้า) โดยผ่านพิธีศุลกากร</t>
  </si>
  <si>
    <t xml:space="preserve"> มูลค่าการส่งออก (รายสินค้า) โดยผ่านพิธีศุลกากร</t>
  </si>
  <si>
    <t>VC5 : พัฒนาด้านการตลาดและช่องทางการจัดจำหน่าย</t>
  </si>
  <si>
    <t xml:space="preserve">CSF 11  การโฆษณาและประชาสัมพันธ์ผ่านสื่อต่างๆ
</t>
  </si>
  <si>
    <t>KPI 11.1 การค้าชายแดน ด่านสิงขร เป็นที่รู้จักมากขึ้น</t>
  </si>
  <si>
    <t>Data 11.1.1 จำนวนครั้งของการ ประชาสัมพันธ์ จำแนกตามสื่อต่างๆ</t>
  </si>
  <si>
    <t>สำนักงานประชาสัมพันธ์จังหวัด</t>
  </si>
  <si>
    <t>CSF 12  การส่งเสริมการขาย</t>
  </si>
  <si>
    <t>KPI 12.1 รายได้จากการซื้อขายสินค้าบริเวณชายแดน ด่านสิงขรมากขึ้น</t>
  </si>
  <si>
    <t>Data 12.1.1 ข้อมูลปริมาณและมูลค่าการจำหน่ายสินค้า OTOP/ การสั่งซื้อสินค้า OTOP ทั้งของไทยและเมียนมา ในช่วงการจัดงาน Road Show และงานเทศกาลต่างๆ ที่สำคัญของจังหวัด</t>
  </si>
  <si>
    <t xml:space="preserve">บาท </t>
  </si>
  <si>
    <t>ยุทธศาสตร์ที่ 4 เสริมสร้างความมั่นคงและสังคมคุณภาพตามวิถีหลักปรัชญาของเศรษฐกิจพอเพียง</t>
  </si>
  <si>
    <t xml:space="preserve">PC 3 การพัฒนาทรัพยากรมนุษย์และคุณภาพชีวิต </t>
  </si>
  <si>
    <t>VC1 : ส่งเสริมความอบอุ่นในครอบครัว</t>
  </si>
  <si>
    <t>CSF 1 ส่งเสริมกิจกรรมสร้างความสัมพันธ์ในครอบครัว</t>
  </si>
  <si>
    <t>KPI 1.1 จำนวนเด็กและเยาวชนที่เข้าร่วมโครงการ/กิจกรรม</t>
  </si>
  <si>
    <t>Data 1.1.1 เด็กและเยาวชนที่ได้เข้าร่วมโครงการเตรียมความพร้อมก่อนพิจารณาคดี</t>
  </si>
  <si>
    <t>สถานพินิจและคุ้มครองเด็กและเยาวชนจังหวัด</t>
  </si>
  <si>
    <t>เด็กและเยาวชนที่ได้เข้าร่วมโครงการเตรียมความพร้อมก่อนพิจารณาคดี อำเภอเมืองประจวบคีรีขันธ์</t>
  </si>
  <si>
    <t>เด็กและเยาวชนที่ได้เข้าร่วมโครงการเตรียมความพร้อมก่อนพิจารณาคดี อำเภอหัวหิน</t>
  </si>
  <si>
    <t>เด็กและเยาวชนที่ได้เข้าร่วมโครงการเตรียมความพร้อมก่อนพิจารณาคดี อำเภอปราณบุรี</t>
  </si>
  <si>
    <t>เด็กและเยาวชนที่ได้เข้าร่วมโครงการเตรียมความพร้อมก่อนพิจารณาคดี อำเภอสามร้อยยอด</t>
  </si>
  <si>
    <t>เด็กและเยาวชนที่ได้เข้าร่วมโครงการเตรียมความพร้อมก่อนพิจารณาคดี อำเภอกุยบุรี</t>
  </si>
  <si>
    <t>เด็กและเยาวชนที่ได้เข้าร่วมโครงการเตรียมความพร้อมก่อนพิจารณาคดี อำเภอทับสะแก</t>
  </si>
  <si>
    <t>เด็กและเยาวชนที่ได้เข้าร่วมโครงการเตรียมความพร้อมก่อนพิจารณาคดี อำเภอบางสะพาน</t>
  </si>
  <si>
    <t>เด็กและเยาวชนที่ได้เข้าร่วมโครงการเตรียมความพร้อมก่อนพิจารณาคดี อำเภอบางสะพานน้อย</t>
  </si>
  <si>
    <t>Data 1.1.2 เด็กและเยาวชนที่ได้เข้าร่วมโครงการวันพ่อแห่งชาติ</t>
  </si>
  <si>
    <t>Data 1.1.3 เด็กและเยาวชนที่ได้เข้าร่วมโครงการวันแม่แห่งชาติ</t>
  </si>
  <si>
    <t>Data 1.1.4 เด็กและเยาวชนที่ได้เข้าร่วมโครงการวันสำคัญทางศาสนา</t>
  </si>
  <si>
    <t xml:space="preserve">Data 1.1.5 จำนวนโครงการ/กิจกรรมสร้างความสัมพันธ์ในครอบครัว </t>
  </si>
  <si>
    <t>โครงการ/กิจกรรม</t>
  </si>
  <si>
    <t>สำนักงานพัฒนาสังคมและความมั่นคงมนุษย์จังหวัด</t>
  </si>
  <si>
    <t>จำนวนโครงการ/กิจกรรมสร้างความสัมพันธ์ในครอบครัว  อำเภอเมืองประจวบคีรีขันธ์</t>
  </si>
  <si>
    <t>จำนวนโครงการ/กิจกรรมสร้างความสัมพันธ์ในครอบครัว  อำเภอหัวหิน</t>
  </si>
  <si>
    <t>จำนวนโครงการ/กิจกรรมสร้างความสัมพันธ์ในครอบครัว  อำเภอปราณบุรี</t>
  </si>
  <si>
    <t>จำนวนโครงการ/กิจกรรมสร้างความสัมพันธ์ในครอบครัว อำเภอสามร้อยยอด</t>
  </si>
  <si>
    <t>จำนวนโครงการ/กิจกรรมสร้างความสัมพันธ์ในครอบครัว อำเภอกุยบุรี</t>
  </si>
  <si>
    <t>จำนวนโครงการ/กิจกรรมสร้างความสัมพันธ์ในครอบครัว  อำเภอทับสะแก</t>
  </si>
  <si>
    <t>จำนวนโครงการ/กิจกรรมสร้างความสัมพันธ์ในครอบครัว  อำเภอบางสะพาน</t>
  </si>
  <si>
    <t>จำนวนโครงการ/กิจกรรมสร้างความสัมพันธ์ในครอบครัว  อำเภอบางสะพานน้อย</t>
  </si>
  <si>
    <t>จำนวนโครงการ/กิจกรรมสร้างความสัมพันธ์ในครอบครัว -รวม</t>
  </si>
  <si>
    <t>CSF 2 ส่งเสริมกิจกรรมสร้างศีลธรรมจริยธรรมในครอบครัวรวมถึงด้านศาสนาด้วย</t>
  </si>
  <si>
    <t>KPI 2.1 นักศึกษาที่เข้ารับการอบรมเกิดความรู้ความเข้าใจคุณธรรมจริยธรรมนำหลักธรรมมาใช้เป็นแนวทางดำเนินชีวิตและอยู่ในสังคมได้อย่างสงบสุขได้</t>
  </si>
  <si>
    <t>Data 2.1.1 จำนวนผู้เข้าร่วมการอบรมคุณธรรมจริยธรรมเพื่อพัฒนาผู้เรียน</t>
  </si>
  <si>
    <t>สำนักงานการศึกษานอกโรงเรียนจังหวัด</t>
  </si>
  <si>
    <t>จำนวนผู้เข้าร่วมการอบรมคุณธรรมจริยธรรมเพื่อพัฒนาผู้เรียน อำเภอเมืองประจวบคีรีขันธ์</t>
  </si>
  <si>
    <t>จำนวนผู้เข้าร่วมการอบรมคุณธรรมจริยธรรมเพื่อพัฒนาผู้เรียน อำเภอหัวหิน</t>
  </si>
  <si>
    <t>จำนวนผู้เข้าร่วมการอบรมคุณธรรมจริยธรรมเพื่อพัฒนาผู้เรียน อำเภอปราณบุรี</t>
  </si>
  <si>
    <t>จำนวนผู้เข้าร่วมการอบรมคุณธรรมจริยธรรมเพื่อพัฒนาผู้เรียน อำเภอสามร้อยยอด</t>
  </si>
  <si>
    <t>จำนวนผู้เข้าร่วมการอบรมคุณธรรมจริยธรรมเพื่อพัฒนาผู้เรียน อำเภอกุยบุรี</t>
  </si>
  <si>
    <t>จำนวนผู้เข้าร่วมการอบรมคุณธรรมจริยธรรมเพื่อพัฒนาผู้เรียน อำเภอทับสะแก</t>
  </si>
  <si>
    <t>จำนวนผู้เข้าร่วมการอบรมคุณธรรมจริยธรรมเพื่อพัฒนาผู้เรียน อำเภอบางสะพาน</t>
  </si>
  <si>
    <t>จำนวนผู้เข้าร่วมการอบรมคุณธรรมจริยธรรมเพื่อพัฒนาผู้เรียน อำเภอบางสะพานน้อย</t>
  </si>
  <si>
    <t>CSF 3 สร้างเสริมความสามัคคี การให้อภัย และการให้โอกาสในครอบครัวและชุมชน</t>
  </si>
  <si>
    <t>KPI 3.1 นักศึกษาที่เข้ารับการอบรมมีความรู้ความเข้าใจมีความสามัคคีและการอยู่ร่วมเป็นหมู่คณะ</t>
  </si>
  <si>
    <t>Data 3.1.1 จำนวนผู้เข้าค่ายลูกเสือวิสามัญ</t>
  </si>
  <si>
    <t>จำนวนผู้เข้าค่ายลูกเสือวิสามัญอำเภอเมืองประจวบคีรีขันธ์</t>
  </si>
  <si>
    <t>จำนวนผู้เข้าค่ายลูกเสือวิสามัญอำเภอหัวหิน</t>
  </si>
  <si>
    <t>จำนวนผู้เข้าค่ายลูกเสือวิสามัญ อำเภอปราณบุรี</t>
  </si>
  <si>
    <t>จำนวนผู้เข้าค่ายลูกเสือวิสามัญอำเภอสามร้อยยอด</t>
  </si>
  <si>
    <t>จำนวนผู้เข้าค่ายลูกเสือวิสามัญ อำเภอกุยบุรี</t>
  </si>
  <si>
    <t>จำนวนผู้เข้าค่ายลูกเสือวิสามัญอำเภอทับสะแก</t>
  </si>
  <si>
    <t>จำนวนผู้เข้าค่ายลูกเสือวิสามัญอำเภอบางสะพาน</t>
  </si>
  <si>
    <t>จำนวนผู้เข้าค่ายลูกเสือวิสามัญอำเภอบางสะพานน้อย</t>
  </si>
  <si>
    <t>VC 2 : ยกระดับคุณภาพการศึกษา</t>
  </si>
  <si>
    <t>CSF 4 ส่งเสริมให้เด็กและเยาวชนสามารถเข้าถึงโอกาสทางการศึกษา</t>
  </si>
  <si>
    <t>KPI 4.1 ร้อยละของเด็กและเยาวชนเข้าถึงการศึกษาทั้งในระบบและนอกระบบตั้งแต่ปฐมวัยจนถึงมัธยมศึกษาตอนปลาย</t>
  </si>
  <si>
    <t>Data 4.1.1  จำนวนนักศึกษาที่เข้าเรียน ทุกระดับ ตั้งแต่ ประถม, ม.ต้น, ม.ปลาย</t>
  </si>
  <si>
    <t>KPI 4.2 ร้อยละของนักเรียนพิการได้รับบริการด้านการศึกษาเพิ่มขึ้น</t>
  </si>
  <si>
    <t xml:space="preserve">Data 4.2.1 จำนวนนักเรียนพิการจำแนกตามประเภทความพิการ ลักษณะการรับบริการ   </t>
  </si>
  <si>
    <t>ศูนย์การศึกษาพิเศษประจำจังหวัด</t>
  </si>
  <si>
    <t>Data 4.2.2 จำนวนนักเรียนพิการที่ได้รับการสนับสนุนสื่อ สิ่งอำนวยความสะดวก และการบริการช่วยเหลืออื่นทางการศึกษา บัญชี ก. ข. ค.</t>
  </si>
  <si>
    <t>KPI 4.3 อัตราส่วนผู้เรียนระดับก่อนประถมศึกษา/ประชากรกลุ่มอายุ 3-5 ปี</t>
  </si>
  <si>
    <t>Data 4.3.1 จำนวนนักเรียนระดับก่อนประถมศึกษา</t>
  </si>
  <si>
    <t>สำนักงานเขตพื้นที่การศึกษาประถมศึกษาเขต 1 และเขต 2</t>
  </si>
  <si>
    <t>จำนวนนักเรียนระดับก่อนประถมศึกษา -เขต1</t>
  </si>
  <si>
    <t>จำนวนนักเรียนระดับก่อนประถมศึกษา -เขต1 อำเภอเมืองประจวบคีรีขันธ์</t>
  </si>
  <si>
    <t>จำนวนนักเรียนระดับก่อนประถมศึกษา -เขต1 อำเภอทับสะแก</t>
  </si>
  <si>
    <t>จำนวนนักเรียนระดับก่อนประถมศึกษา -เขต1อำเภอบางสะพาน</t>
  </si>
  <si>
    <t>จำนวนนักเรียนระดับก่อนประถมศึกษา -เขต1อำเภอบางสะพานน้อย</t>
  </si>
  <si>
    <t>จำนวนนักเรียนระดับก่อนประถมศึกษา -เขต2</t>
  </si>
  <si>
    <t>จำนวนนักเรียนระดับก่อนประถมศึกษา -เขต2 อำเภอกุยบุรี</t>
  </si>
  <si>
    <t>จำนวนนักเรียนระดับก่อนประถมศึกษา -เขต2อำเภอสามร้อยยอด</t>
  </si>
  <si>
    <t>จำนวนนักเรียนระดับก่อนประถมศึกษา -เขต2อำเภอปราณบุรี</t>
  </si>
  <si>
    <t>จำนวนนักเรียนระดับก่อนประถมศึกษา -เขต2อำเภอหัวหิน</t>
  </si>
  <si>
    <t xml:space="preserve">Data 4.3.2 จำนวนประชากรกลุ่มอายุ 3-5 ปี </t>
  </si>
  <si>
    <t>จำนวนประชากรกลุ่มอายุ 3-5 ปี -เขต1</t>
  </si>
  <si>
    <t>จำนวนประชากรกลุ่มอายุ 3-5 ปี -เขต1 อำเภอเมืองประจวบคีรีขันธ์</t>
  </si>
  <si>
    <t>จำนวนประชากรกลุ่มอายุ 3-5 ปี -เขต1 อำเภอทับสะแก</t>
  </si>
  <si>
    <t>จำนวนประชากรกลุ่มอายุ 3-5 ปี -เขต1 อำเภอบางสะพาน</t>
  </si>
  <si>
    <t>จำนวนประชากรกลุ่มอายุ 3-5 ปี -เขต1 อำเภอบางสะพานน้อย</t>
  </si>
  <si>
    <t>จำนวนประชากรกลุ่มอายุ 3-5 ปี -เขต2</t>
  </si>
  <si>
    <t>จำนวนประชากรกลุ่มอายุ 3-5 ปี -เขต2อำเภอกุยบุรี</t>
  </si>
  <si>
    <t>จำนวนประชากรกลุ่มอายุ 3-5 ปี -เขต2 อำเภอสามร้อยยอด</t>
  </si>
  <si>
    <t>จำนวนประชากรกลุ่มอายุ 3-5 ปี -เขต2อำเภอปราณบุรี</t>
  </si>
  <si>
    <t>จำนวนประชากรกลุ่มอายุ 3-5 ปี -เขต2อำเภอหัวหิน</t>
  </si>
  <si>
    <t>KPI 4.4 อัตราส่วนผู้เรียนระดับประถมศึกษา/ประชากรกลุ่มอายุ 6-11 ปี</t>
  </si>
  <si>
    <t>Data 4.4.1 จำนวนนักเรียนระดับประถมศึกษา</t>
  </si>
  <si>
    <t>จำนวนนักเรียนระดับประถมศึกษา-เขต1</t>
  </si>
  <si>
    <t>จำนวนนักเรียนระดับประถมศึกษา-เขต1 อำเภอเมืองประจวบคีรีขันธ์</t>
  </si>
  <si>
    <t>จำนวนนักเรียนระดับประถมศึกษา-เขต1อำเภอทับสะแก</t>
  </si>
  <si>
    <t>จำนวนนักเรียนระดับประถมศึกษา-เขต1 อำเภอบางสะพาน</t>
  </si>
  <si>
    <t>จำนวนนักเรียนระดับประถมศึกษา-เขต1อำเภอบางสะพานน้อย</t>
  </si>
  <si>
    <t>จำนวนนักเรียนระดับประถมศึกษา-เขต2</t>
  </si>
  <si>
    <t>จำนวนนักเรียนระดับประถมศึกษา-เขต2อำเภอกุยบุรี</t>
  </si>
  <si>
    <t>จำนวนนักเรียนระดับประถมศึกษา-เขต2 อำเภอสามร้อยยอด</t>
  </si>
  <si>
    <t>จำนวนนักเรียนระดับประถมศึกษา-เขต2อำเภอปราณบุรี</t>
  </si>
  <si>
    <t>จำนวนนักเรียนระดับประถมศึกษา-เขต2อำเภอหัวหิน</t>
  </si>
  <si>
    <t>Data 4.4.2 จำนวนประชากรกลุ่มอายุ 6-11 ปี</t>
  </si>
  <si>
    <t>จำนวนประชากรกลุ่มอายุ 6-11 ปี-เขต1</t>
  </si>
  <si>
    <t>จำนวนประชากรกลุ่มอายุ 6-11 ปี-เขต1อำเภอเมืองประจวบคีรีขันธ์</t>
  </si>
  <si>
    <t>จำนวนประชากรกลุ่มอายุ 6-11 ปี-เขต1อำเภอทับสะแก</t>
  </si>
  <si>
    <t>จำนวนประชากรกลุ่มอายุ 6-11 ปี-เขต1 อำเภอบางสะพาน</t>
  </si>
  <si>
    <t>จำนวนประชากรกลุ่มอายุ 6-11 ปี-เขต1อำเภอบางสะพานน้อย</t>
  </si>
  <si>
    <t>จำนวนประชากรกลุ่มอายุ 6-11 ปี-เขต2</t>
  </si>
  <si>
    <t>จำนวนประชากรกลุ่มอายุ 6-11 ปี-เขต2 อำเภอกุยบุรี</t>
  </si>
  <si>
    <t>จำนวนประชากรกลุ่มอายุ 6-11 ปี-เขต2 อำเภอสามร้อยยอด</t>
  </si>
  <si>
    <t>จำนวนประชากรกลุ่มอายุ 6-11 ปี-เขต2อำเภอปราณบุรี</t>
  </si>
  <si>
    <t>จำนวนประชากรกลุ่มอายุ 6-11 ปี-เขต2 อำเภอหัวหิน</t>
  </si>
  <si>
    <t>KPI 4.5 อัตราส่วนผู้เรียนระดับมัธยมศึกษาตอนต้น/ประชากรกลุ่มอายุ12-14 ปี</t>
  </si>
  <si>
    <t>Data 4.5.1 จำนวนนักเรียนระดับมัธยมศึกษาตอนต้น</t>
  </si>
  <si>
    <t>จำนวนนักเรียนระดับมัธยมศึกษาตอนต้น-เขต1</t>
  </si>
  <si>
    <t>จำนวนนักเรียนระดับมัธยมศึกษาตอนต้น-เขต1อำเภอเมืองประจวบคีรีขันธ์</t>
  </si>
  <si>
    <t>จำนวนนักเรียนระดับมัธยมศึกษาตอนต้น-เขต1 อำเภอทับสะแก</t>
  </si>
  <si>
    <t>จำนวนนักเรียนระดับมัธยมศึกษาตอนต้น-เขต1 อำเภอบางสะพาน</t>
  </si>
  <si>
    <t>จำนวนนักเรียนระดับมัธยมศึกษาตอนต้น-เขต1 อำเภอบางสะพานน้อย</t>
  </si>
  <si>
    <t>จำนวนนักเรียนระดับมัธยมศึกษาตอนต้น-เขต2</t>
  </si>
  <si>
    <t>จำนวนนักเรียนระดับมัธยมศึกษาตอนต้น-เขต2 อำเภอกุยบุรี</t>
  </si>
  <si>
    <t>จำนวนนักเรียนระดับมัธยมศึกษาตอนต้น-เขต2อำเภอสามร้อยยอด</t>
  </si>
  <si>
    <t>จำนวนนักเรียนระดับมัธยมศึกษาตอนต้น-เขต2อำเภอปราณบุรี</t>
  </si>
  <si>
    <t>จำนวนนักเรียนระดับมัธยมศึกษาตอนต้น-เขต2 อำเภอหัวหิน</t>
  </si>
  <si>
    <t xml:space="preserve">Data 4.5.2 จำนวนประชากรกลุ่มอายุ 12-14 ปี </t>
  </si>
  <si>
    <t>จำนวนประชากรกลุ่มอายุ 12-14 ปี -เขต1</t>
  </si>
  <si>
    <t>จำนวนประชากรกลุ่มอายุ 12-14 ปี -เขต1อำเภอเมืองประจวบคีรีขันธ์</t>
  </si>
  <si>
    <t>จำนวนประชากรกลุ่มอายุ 12-14 ปี -เขต1อำเภอทับสะแก</t>
  </si>
  <si>
    <t>จำนวนประชากรกลุ่มอายุ 12-14 ปี -เขต1อำเภอบางสะพาน</t>
  </si>
  <si>
    <t>จำนวนประชากรกลุ่มอายุ 12-14 ปี -เขต1 อำเภอบางสะพานน้อย</t>
  </si>
  <si>
    <t>จำนวนประชากรกลุ่มอายุ 12-14 ปี -เขต2</t>
  </si>
  <si>
    <t>จำนวนประชากรกลุ่มอายุ 12-14 ปี -เขต2อำเภอกุยบุรี</t>
  </si>
  <si>
    <t>จำนวนประชากรกลุ่มอายุ 12-14 ปี -เขต2อำเภอสามร้อยยอด</t>
  </si>
  <si>
    <t>จำนวนประชากรกลุ่มอายุ 12-14 ปี -เขต2อำเภอปราณบุรี</t>
  </si>
  <si>
    <t>จำนวนประชากรกลุ่มอายุ 12-14 ปี -เขต2อำเภอหัวหิน</t>
  </si>
  <si>
    <t>KPI 4.6 อัตราส่วนผู้เรียนระดับมัธยมศึกษาตอนปลาย/ประชากรกลุ่มอายุ 15-17 ปี</t>
  </si>
  <si>
    <t>Data 4.6.1 จำนวนนักเรียนระดับมัธยมศึกษาตอนปลาย</t>
  </si>
  <si>
    <t>จำนวนนักเรียนระดับมัธยมศึกษาตอนปลาย-เขต1</t>
  </si>
  <si>
    <t>จำนวนนักเรียนระดับมัธยมศึกษาตอนปลาย-เขต1อำเภอเมืองประจวบคีรีขันธ์</t>
  </si>
  <si>
    <t>จำนวนนักเรียนระดับมัธยมศึกษาตอนปลาย-เขต1อำเภอทับสะแก</t>
  </si>
  <si>
    <t>จำนวนนักเรียนระดับมัธยมศึกษาตอนปลาย-เขต1 อำเภอบางสะพาน</t>
  </si>
  <si>
    <t>จำนวนนักเรียนระดับมัธยมศึกษาตอนปลาย-เขต1 อำเภอบางสะพานน้อย</t>
  </si>
  <si>
    <t>จำนวนนักเรียนระดับมัธยมศึกษาตอนปลาย-เขต2</t>
  </si>
  <si>
    <t>จำนวนนักเรียนระดับมัธยมศึกษาตอนปลาย-เขต2 อำเภอกุยบุรี</t>
  </si>
  <si>
    <t>จำนวนนักเรียนระดับมัธยมศึกษาตอนปลาย-เขต2 อำเภอสามร้อยยอด</t>
  </si>
  <si>
    <t>จำนวนนักเรียนระดับมัธยมศึกษาตอนปลาย-เขต2 อำเภอปราณบุรี</t>
  </si>
  <si>
    <t>จำนวนนักเรียนระดับมัธยมศึกษาตอนปลาย-เขต2 อำเภอหัวหิน</t>
  </si>
  <si>
    <t xml:space="preserve">Data 4.6.2 จำนวนประชากรกลุ่มอายุ 15-17 ปี </t>
  </si>
  <si>
    <t>จำนวนประชากรกลุ่มอายุ 15-17 ปี -เขต1</t>
  </si>
  <si>
    <t>จำนวนประชากรกลุ่มอายุ 15-17 ปี -เขต1อำเภอเมืองประจวบคีรีขันธ์</t>
  </si>
  <si>
    <t>จำนวนประชากรกลุ่มอายุ 15-17 ปี -เขต1 อำเภอทับสะแก</t>
  </si>
  <si>
    <t>จำนวนประชากรกลุ่มอายุ 15-17 ปี -เขต1อำเภอบางสะพาน</t>
  </si>
  <si>
    <t>จำนวนประชากรกลุ่มอายุ 15-17 ปี -เขต1 อำเภอบางสะพานน้อย</t>
  </si>
  <si>
    <t>จำนวนประชากรกลุ่มอายุ 15-17 ปี -เขต2</t>
  </si>
  <si>
    <t>จำนวนประชากรกลุ่มอายุ 15-17 ปี -เขต2 อำเภอกุยบุรี</t>
  </si>
  <si>
    <t>จำนวนประชากรกลุ่มอายุ 15-17 ปี -เขต2 อำเภอสามร้อยยอด</t>
  </si>
  <si>
    <t>จำนวนประชากรกลุ่มอายุ 15-17 ปี -เขต2อำเภอปราณบุรี</t>
  </si>
  <si>
    <t>จำนวนประชากรกลุ่มอายุ 15-17 ปี -เขต2อำเภอหัวหิน</t>
  </si>
  <si>
    <t>CSF 5 พัฒนาคุณภาพการศึกษาทุกระดับในพื้นที่</t>
  </si>
  <si>
    <t>KPI 5.1 ระดับคะแนนเฉลี่ยผลการทดสอบทางการศึกษาขั้นพื้นฐาน (O-NET) เพิ่มขึ้น</t>
  </si>
  <si>
    <t>Data 5.1.1 ระดับคะแนนเฉลี่ยผลการทดสอบทางการศึกษาขั้นพื้นฐาน ชั้นประถมศึกษาปีที่ 6</t>
  </si>
  <si>
    <t>คะแนน</t>
  </si>
  <si>
    <t>ระดับคะแนนเฉลี่ยผลการทดสอบทางการศึกษาขั้นพื้นฐาน ชั้นประถมศึกษาปีที่ 6-เขต 1</t>
  </si>
  <si>
    <t>ระดับคะแนนเฉลี่ยผลการทดสอบทางการศึกษาขั้นพื้นฐาน ชั้นประถมศึกษาปีที่ 6-เขต 2</t>
  </si>
  <si>
    <t>Data 5.1.2 ระดับคะแนนเฉลี่ยผลการทดสอบทางการศึกษาขั้นพื้นฐาน ชั้นมัธยมศึกษาปีที่ 3</t>
  </si>
  <si>
    <t>ระดับคะแนนเฉลี่ยผลการทดสอบทางการศึกษาขั้นพื้นฐาน ชั้นมัธยมศึกษาปีที่ 3-เขต 1</t>
  </si>
  <si>
    <t>ระดับคะแนนเฉลี่ยผลการทดสอบทางการศึกษาขั้นพื้นฐาน ชั้นมัธยมศึกษาปีที่ 3-เขต 2</t>
  </si>
  <si>
    <t>KPI 5.2 ร้อยละของนักเรียนชั้น ป.3 ที่อ่านไม่ออกลดลง</t>
  </si>
  <si>
    <t>Data 5.2.1 จำนวนนักเรียนชั้น ป.3 ที่ได้ผลการตรวจสอบและคัดกรองอ่านออกไม่ออก</t>
  </si>
  <si>
    <t>จำนวนนักเรียนชั้น ป.3 ที่ได้ผลการตรวจสอบและคัดกรองอ่านออกไม่ออก-เขต 1</t>
  </si>
  <si>
    <t>จำนวนนักเรียนชั้น ป.3 ที่ได้ผลการตรวจสอบและคัดกรองอ่านออกไม่ออก-เขต 1 อ่านออก</t>
  </si>
  <si>
    <t>จำนวนนักเรียนชั้น ป.3 ที่ได้ผลการตรวจสอบและคัดกรองอ่านออกไม่ออก-เขต 1อ่านไม่ออก</t>
  </si>
  <si>
    <t>จำนวนนักเรียนชั้น ป.3 ที่ได้ผลการตรวจสอบและคัดกรองอ่านออกไม่ออก-เขต 2</t>
  </si>
  <si>
    <t>จำนวนนักเรียนชั้น ป.3 ที่ได้ผลการตรวจสอบและคัดกรองอ่านออกไม่ออก-เขต 2 อ่านออก</t>
  </si>
  <si>
    <t>จำนวนนักเรียนชั้น ป.3 ที่ได้ผลการตรวจสอบและคัดกรองอ่านออกไม่ออก-เขต 2อ่านไม่ออก</t>
  </si>
  <si>
    <t>Data 5.2.2 จำนวนนักเรียนชั้น ป.3 ที่เข้ารับการคัดกรองทั้งหมด</t>
  </si>
  <si>
    <t>จำนวนนักเรียนชั้น ป.3 ที่เข้ารับการคัดกรองทั้งหมด-เขต 1</t>
  </si>
  <si>
    <t>จำนวนนักเรียนชั้น ป.3 ที่เข้ารับการคัดกรองทั้งหมด-เขต 2</t>
  </si>
  <si>
    <t>KPI 5.3 ร้อยละของนักเรียนชั้น ป.6 ที่อ่านไม่ออกลดลง</t>
  </si>
  <si>
    <t>Data 5.3.1 จำนวนนักเรียนชั้น ป.6 ที่ได้ผลการตรวจสอบและคัดกรองอ่านออกไม่ออก</t>
  </si>
  <si>
    <t>จำนวนนักเรียนชั้น ป.6 ที่ได้ผลการตรวจสอบและคัดกรองอ่านออกไม่ออก-เขต 1</t>
  </si>
  <si>
    <t>จำนวนนักเรียนชั้น ป.6 ที่ได้ผลการตรวจสอบและคัดกรองอ่านออกไม่ออก-เขต 1 อ่านคล่อง</t>
  </si>
  <si>
    <t>จำนวนนักเรียนชั้น ป.6 ที่ได้ผลการตรวจสอบและคัดกรองอ่านออกไม่ออก-เขต 1อ่านไม่คล่อง</t>
  </si>
  <si>
    <t>จำนวนนักเรียนชั้น ป.6 ที่ได้ผลการตรวจสอบและคัดกรองอ่านออกไม่ออก-เขต 2</t>
  </si>
  <si>
    <t>จำนวนนักเรียนชั้น ป.6 ที่ได้ผลการตรวจสอบและคัดกรองอ่านออกไม่ออก-เขต 2อ่านคล่อง</t>
  </si>
  <si>
    <t>จำนวนนักเรียนชั้น ป.6 ที่ได้ผลการตรวจสอบและคัดกรองอ่านออกไม่ออก-เขต 2 อ่านไม่คล่อง</t>
  </si>
  <si>
    <t>Data 5.3.2 จำนวนนักเรียนชั้น ป.6 ที่เข้ารับการคัดกรองทั้งหมด</t>
  </si>
  <si>
    <t>จำนวนนักเรียนชั้น ป.6 ที่เข้ารับการคัดกรองทั้งหมด-เขต 1</t>
  </si>
  <si>
    <t xml:space="preserve">จำนวนนักเรียนชั้น ป.6 ที่เข้ารับการคัดกรองทั้งหมด-เขต 2 </t>
  </si>
  <si>
    <t>CSF 6 สร้างโอกาส/แนวทางในการเข้าสู่การศึกษาในระดับสูง/ช่องทางอาชีพสำหรับเยาวชนที่จะจบการศึกษา</t>
  </si>
  <si>
    <t>KPI 6.1 จำนวนนักเรียน นักศึกษา ที่ได้รับการแนะแนวอาชีพ</t>
  </si>
  <si>
    <t>Data 6.1.1 จำนวนนักเรียน นักศึกษา ที่ได้รับการแนะแนวอาชีพ</t>
  </si>
  <si>
    <t>สำนักงานจัดหางานจังหวัดประจวบคีรีขันธ์</t>
  </si>
  <si>
    <t>Data 6.1.2 จำนวนนักเรียนนักศึกษาที่ร่วมกิจกรรมวันแนะแนวอาชีพ</t>
  </si>
  <si>
    <t>KPI 6.2 ร้อยละของนักเรียนที่ได้รับการสนับสนุนค่าใช้จ่ายในการจัดการศึกษาขั้นพื้นฐาน</t>
  </si>
  <si>
    <t>Data 6.2.1 จำนวนนักเรียนที่ได้รับการสนับสนุนค่าใช้จ่ายในการจัดการศึกษาขั้นพื้นฐาน</t>
  </si>
  <si>
    <t>จำนวนนักเรียนที่ได้รับการสนับสนุนค่าใช้จ่ายในการจัดการศึกษาขั้นพื้นฐาน-เขต 1</t>
  </si>
  <si>
    <t>จำนวนนักเรียนที่ได้รับการสนับสนุนค่าใช้จ่ายในการจัดการศึกษาขั้นพื้นฐาน-เขต 2</t>
  </si>
  <si>
    <t>Data 6.2.2 จำนวนนักเรียนทั้งหมด</t>
  </si>
  <si>
    <t>จำนวนนักเรียนทั้งหมด-เขต 1</t>
  </si>
  <si>
    <t>จำนวนนักเรียนทั้งหมด-เขต 2</t>
  </si>
  <si>
    <t>KPI 6.3 ร้อยละของนักเรียนที่จบการศึกษาภาคบังคับ</t>
  </si>
  <si>
    <t>Data 6.3.1 จำนวนนักเรียนที่จบ ม.3</t>
  </si>
  <si>
    <t>จำนวนนักเรียนที่จบ ม.3-เขต 1</t>
  </si>
  <si>
    <t>จำนวนนักเรียนที่จบ ม.3-เขต 2</t>
  </si>
  <si>
    <t>Data 6.3.2 จำนวนนักเรียนต้นปี ชั้น ม.3 ทั้งหมด</t>
  </si>
  <si>
    <t xml:space="preserve"> จำนวนนักเรียนต้นปี ชั้น ม.3 ทั้งหมด-เขต 1</t>
  </si>
  <si>
    <t xml:space="preserve"> จำนวนนักเรียนต้นปี ชั้น ม.3 ทั้งหมด-เขต 2</t>
  </si>
  <si>
    <t>VC3 : ส่งเสริมการเรียนรู้นอกห้องเรียนของเยาวชน/ชุมชน</t>
  </si>
  <si>
    <t>CSF 7 ส่งเสริมกิจกรรมเสริมการเรียนรู้เพิ่มเติมตามหลักสูตรการศึกษา</t>
  </si>
  <si>
    <t>KPI 7.1 นักศึกษามีกิจกรรมเสริมการเรียนรู้เพิ่มมากขึ้นตามหลักสูตรการศึกษา</t>
  </si>
  <si>
    <t>Data 7.1.1 จำนวนนักศึกษาที่มีกิจกรรมการเรียนรู้</t>
  </si>
  <si>
    <t>จำนวนนักศึกษาที่มีกิจกรรมการเรียนรู้ อำเภอหัวหิน</t>
  </si>
  <si>
    <t>จำนวนนักศึกษาที่มีกิจกรรมการเรียนรู้อำเภอปราณบุรี</t>
  </si>
  <si>
    <t>จำนวนนักศึกษาที่มีกิจกรรมการเรียนรู้อำเภอสามร้อยยอด</t>
  </si>
  <si>
    <t>จำนวนนักศึกษาที่มีกิจกรรมการเรียนรู้อำเภอกุยบุรี</t>
  </si>
  <si>
    <t>จำนวนนักศึกษาที่มีกิจกรรมการเรียนรู้ อำเภอเมืองประจวบคีรีขันธ์</t>
  </si>
  <si>
    <t>จำนวนนักศึกษาที่มีกิจกรรมการเรียนรู้อำเภอทับสะแก</t>
  </si>
  <si>
    <t>จำนวนนักศึกษาที่มีกิจกรรมการเรียนรู้อำเภอบางสะพาน</t>
  </si>
  <si>
    <t>จำนวนนักศึกษาที่มีกิจกรรมการเรียนรู้ อำเภอบางสะพานน้อย</t>
  </si>
  <si>
    <t>จำนวนนักศึกษาที่มีกิจกรรมการเรียนรู้-รวม</t>
  </si>
  <si>
    <t>KPI 7.2 ร้อยละของเยาวชน และประชาชนมีการพัฒนาคุณธรรม จริยธรรม และศีลธรรม ตามหลักพระพุทธศาสนา</t>
  </si>
  <si>
    <t>Data 7.2.1 จำนวนของเยาวชน(ชาย หญิง) ที่เข้าร่วมกิจกรรม อายุระหว่าง 7-19 ปี ประชาชนทั่วไปชาย หญิง อายุตั้งแต่ 20 ปี (แบ่งตามเพศและช่วงชั้นอายุ)</t>
  </si>
  <si>
    <t>สำนักงานวัฒนธรรมจังหวัดประจวบคีรีขันธ์</t>
  </si>
  <si>
    <t>CSF 8 ส่งเสริมกิจกรรมสร้างเสริมประสบการณ์ชีวิตสำหรับเด็กและเยาวชน</t>
  </si>
  <si>
    <t>KPI 8.4 ร้อยละของเยาวชนมีความเข้าใจและเคารพในความแตกต่างทางศาสนาและวัฒนธรรม มีความรักสามัคคี</t>
  </si>
  <si>
    <t>Data 8.4.1 จำนวนของเยาวชนที่เข้าค่ายเยาวชนสมานฉันท์ จำแนกเป็นช่วงระดับชั้นการศึกษา(มัธยมศึกษาปีที่ 2-3)</t>
  </si>
  <si>
    <t>KPI 8.6 ร้อยละของนักกีฬาที่เข้ารับการอบรม</t>
  </si>
  <si>
    <t>Data 8.6.1 จำนวนนักกีฬาของจังหวัดทั้งหมดที่อยู่ในระบบการขึ้นทะเบียนนักกีฬา</t>
  </si>
  <si>
    <t>การกีฬาแห่งประเทศไทย</t>
  </si>
  <si>
    <t>CSF 9 พัฒนาแหล่งเรียนรู้นอกห้องเรียนในชุมชน</t>
  </si>
  <si>
    <t>KPI 9.1 นักศึกษามีแหล่งเรียนรู้ในชุมชนที่หลากหลาย</t>
  </si>
  <si>
    <t>Data 9.1.1 จำนวนนักศึกษาที่เข้ารับการอบรมในศูนย์การเรียนรู้ชุมชน</t>
  </si>
  <si>
    <t>จำนวนนักศึกษาที่เข้ารับการอบรมในศูนย์การเรียนรู้ชุมชน อำเภอหัวหิน</t>
  </si>
  <si>
    <t>จำนวนนักศึกษาที่เข้ารับการอบรมในศูนย์การเรียนรู้ชุมชน อำเภอปราณบุรี</t>
  </si>
  <si>
    <t>จำนวนนักศึกษาที่เข้ารับการอบรมในศูนย์การเรียนรู้ชุมชน อำเภอสามร้อยยอด</t>
  </si>
  <si>
    <t>จำนวนนักศึกษาที่เข้ารับการอบรมในศูนย์การเรียนรู้ชุมชน อำเภอกุยบุรี</t>
  </si>
  <si>
    <t>5.จำนวนนักศึกษาที่เข้ารับการอบรมในศูนย์การเรียนรู้ชุมชน</t>
  </si>
  <si>
    <t>จำนวนนักศึกษาที่เข้ารับการอบรมในศูนย์การเรียนรู้ชุมชน อำเภอทับสะแก</t>
  </si>
  <si>
    <t>จำนวนนักศึกษาที่เข้ารับการอบรมในศูนย์การเรียนรู้ชุมชน อำเภอบางสะพาน</t>
  </si>
  <si>
    <t>จำนวนนักศึกษาที่เข้ารับการอบรมในศูนย์การเรียนรู้ชุมชน อำเภอบางสะพานน้อย</t>
  </si>
  <si>
    <t>CSF 10 สร้างการมีส่วนร่วมของเด็ก เยาวชน ชุมชนในการเรียนรู้ร่วมกันอย่างสร้างสรรค์</t>
  </si>
  <si>
    <t>KPI 10.1 ร้อยละของเด็กและเยาวชนที่เข้าไปมีส่วนร่วมในกิจกรรมสาธารณะประโยชน์ของชุมชนเพิ่มขึ้น</t>
  </si>
  <si>
    <t>Data 10.1.1 เด็กและเยาวชนเข้าไปมีส่วนร่วมในกิจกรรมสาธารณะประโยชน์ของชุมชน</t>
  </si>
  <si>
    <r>
      <t>ศูนย์พัฒนาสังคมหน่วยที่ 28</t>
    </r>
    <r>
      <rPr>
        <u/>
        <sz val="16"/>
        <rFont val="TH SarabunPSK"/>
        <family val="2"/>
      </rPr>
      <t xml:space="preserve"> เปลี่ยนเป็น </t>
    </r>
    <r>
      <rPr>
        <b/>
        <sz val="16"/>
        <rFont val="TH SarabunPSK"/>
        <family val="2"/>
      </rPr>
      <t xml:space="preserve">บ้านพักเด็กและครอบครัวจังหวัด </t>
    </r>
  </si>
  <si>
    <t>VC4 : ส่งเสริมการพัฒนาสุขภาวะของประชาชนทุกกลุ่มวัย</t>
  </si>
  <si>
    <t>CSF 11 การส่งเสริมความรู้ทักษะการเลี้ยงดูและสุขอนามัยทารก</t>
  </si>
  <si>
    <t>KPI 11.1 มีทารกแรกเกิด น้ำหนักน้อยกว่า 2,500 กรัม ไม่เกินร้อยละ 7</t>
  </si>
  <si>
    <t>Data 11.1.1 ข้อมูลทารกแรกเกิด น้ำหนักน้อยกว่า 2,500 กรัม จังหวัดประจวบคีรีขันธ์</t>
  </si>
  <si>
    <t>ร.พ.หัวหิน</t>
  </si>
  <si>
    <t>KPI 11.2 อัตราส่วนมารดาตาย</t>
  </si>
  <si>
    <t>Data 11.2.1 จำนวนมารดาตายระหว่างการตั้งครรภ์ การคลอด หลังคลอด 42 วัน(จากสาเหตุที่เกี่ยวข้องจากการตั้งครรภ์หรือการดูแลรักษาขณะตั้งครรภ์และคลอด)</t>
  </si>
  <si>
    <t>สาธารณสุข/
ร.พ.ประจวบ</t>
  </si>
  <si>
    <t>KPI 11.3 ร้อยละของภาวะตกเลือดหลังคลอด</t>
  </si>
  <si>
    <t>Data 11.3.1 จำนวนหญิงตั้งครรภ์ที่มีภาวะตกเลือดหลังคลอดภายหลังการคลอดทางช่องคลอดและผ่าตัดคลอด</t>
  </si>
  <si>
    <t>จำนวนหญิงตั้งครรภ์ที่มีภาวะตกเลือดหลังคลอดภายหลังการคลอดทางช่องคลอดและผ่าตัดคลอด-ร้อยละ</t>
  </si>
  <si>
    <t>จำนวนหญิงคลอดบุตร</t>
  </si>
  <si>
    <t xml:space="preserve">จำนวนหญิงคลอดบุตรตกเลือด </t>
  </si>
  <si>
    <t>KPI 11.4 ร้อยละของหญิงตั้งครรภ์ได้รับบริการฝากครรภ์ก่อน 12 สัปดาห์</t>
  </si>
  <si>
    <t>Data 11.4.1 จำนวนหญิงตั้งครรภ์ที่ได้รับบริการฝากครรภ์ก่อน 12 สัปดาห์</t>
  </si>
  <si>
    <t>KPI 11.5 ร้อยละของหญิงตั้งครรภ์ที่มีภาวะโลหิตจาง (Hct &lt; 33 % ครั้งที่ 2)</t>
  </si>
  <si>
    <t>Data 11.5.1 จำนวนหญิงตั้งครรภ์ที่ตรวจเลือดครั้งที่ 2 พบภาวะโลหิตจาง (ค่า Hct น้อยกว่า 33 %)</t>
  </si>
  <si>
    <t>KPI 11.6 ร้อยละของหญิงตั้งครรภ์ได้รับการฝากครรภ์ครบ 5 ครั้งตามเกณฑ์</t>
  </si>
  <si>
    <t>Data 11.6.1 จำนวนหญิงคลอดที่ฝากครรภ์ครบ5ครั้งตามเกณฑ์</t>
  </si>
  <si>
    <t>KPI 11.7 ร้อยละของหญิงหลังคลอดได้รับการดูแลครบ 3 ครั้งตามเกณฑ์</t>
  </si>
  <si>
    <t>Data 11.7.1 จำนวนมารดาหลังคลอดที่ได้รับการดูแลครบ3 ครั้งตามเกณฑ์</t>
  </si>
  <si>
    <t>KPI 11.8 อัตราเด็กเกิดไร้ชีพ</t>
  </si>
  <si>
    <t>Data 11.8.1 จํานวนเด็กเกิดไร้ชีพ (หรือลูกตายในทอง) ต่อจํานวนเด็กเกิดมีชีพและเด็กเกิดไร้ชีพ 1,000 คนต่อปี</t>
  </si>
  <si>
    <t>จํานวนเด็กเกิดไร้ชีพ (หรือลูกตายในทอง) ต่อจํานวนเด็กเกิดมีชีพและเด็กเกิดไร้ชีพ 1,000 คนต่อปี อำเภอหัวหิน</t>
  </si>
  <si>
    <t>จํานวนเด็กเกิดไร้ชีพ (หรือลูกตายในทอง) ต่อจํานวนเด็กเกิดมีชีพและเด็กเกิดไร้ชีพ 1,000 คนต่อปี อำเภอปราณบุรี</t>
  </si>
  <si>
    <t>จํานวนเด็กเกิดไร้ชีพ (หรือลูกตายในทอง) ต่อจํานวนเด็กเกิดมีชีพและเด็กเกิดไร้ชีพ 1,000 คนต่อปี อำเภอสามร้อยยอด</t>
  </si>
  <si>
    <t>จํานวนเด็กเกิดไร้ชีพ (หรือลูกตายในทอง) ต่อจํานวนเด็กเกิดมีชีพและเด็กเกิดไร้ชีพ 1,000 คนต่อปี อำเภอกุยบุรี</t>
  </si>
  <si>
    <t>จํานวนเด็กเกิดไร้ชีพ (หรือลูกตายในทอง) ต่อจํานวนเด็กเกิดมีชีพและเด็กเกิดไร้ชีพ 1,000 คนต่อปี อำเภอเมืองประจวบคีรีขันธ์</t>
  </si>
  <si>
    <t>จํานวนเด็กเกิดไร้ชีพ (หรือลูกตายในทอง) ต่อจํานวนเด็กเกิดมีชีพและเด็กเกิดไร้ชีพ 1,000 คนต่อปีอำเภอทับสะแก</t>
  </si>
  <si>
    <t>จํานวนเด็กเกิดไร้ชีพ (หรือลูกตายในทอง) ต่อจํานวนเด็กเกิดมีชีพและเด็กเกิดไร้ชีพ 1,000 คนต่อปีอำเภอบางสะพาน</t>
  </si>
  <si>
    <t>จํานวนเด็กเกิดไร้ชีพ (หรือลูกตายในทอง) ต่อจํานวนเด็กเกิดมีชีพและเด็กเกิดไร้ชีพ 1,000 คนต่อปี อำเภอบางสะพานน้อย</t>
  </si>
  <si>
    <t>KPI 11.9 อัตราทารกตายปริกำเนิด</t>
  </si>
  <si>
    <t>Data 11.9.1 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</t>
  </si>
  <si>
    <t>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คนต่อปีอำเภอหัวหิน</t>
  </si>
  <si>
    <t>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คนต่อปีอำเภอปราณบุรี</t>
  </si>
  <si>
    <t>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คนต่อปีอำเภอสามร้อยยอด</t>
  </si>
  <si>
    <t>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คนต่อปีอำเภอกุยบุรี</t>
  </si>
  <si>
    <t>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 อำเภอเมืองประจวบคีรีขันธ์</t>
  </si>
  <si>
    <t>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 อำเภอทับสะแก</t>
  </si>
  <si>
    <t>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คนต่อปีอำเภอบางสะพาน</t>
  </si>
  <si>
    <t>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 อำเภอบางสะพานน้อย</t>
  </si>
  <si>
    <t>KPI 11.10 อัตราตายทารกแรกเกิด</t>
  </si>
  <si>
    <t>Data 11.10.1 จํานวนตายของทารกแรกเกิดที่มีอายุต่ำกว่า 28 วัน ต่อจํานวนเด็กเกิดมีชีพ 1,000 คนต่อปี</t>
  </si>
  <si>
    <t>จํานวนตายของทารกแรกเกิดที่มีอายุต่ำกว่า 28 วัน ต่อจํานวนเด็กเกิดมีชีพ 1,000 คนต่อปีอำเภอหัวหิน</t>
  </si>
  <si>
    <t>จํานวนตายของทารกแรกเกิดที่มีอายุต่ำกว่า 28 วัน ต่อจํานวนเด็กเกิดมีชีพ 1,000 คนต่อปี อำเภอปราณบุรี</t>
  </si>
  <si>
    <t>จํานวนตายของทารกแรกเกิดที่มีอายุต่ำกว่า 28 วัน ต่อจํานวนเด็กเกิดมีชีพ 1,000 คนต่อปี อำเภอสามร้อยยอด</t>
  </si>
  <si>
    <t>จํานวนตายของทารกแรกเกิดที่มีอายุต่ำกว่า 28 วัน ต่อจํานวนเด็กเกิดมีชีพ 1,000 คนต่อปี อำเภอกุยบุรี</t>
  </si>
  <si>
    <t>จํานวนตายของทารกแรกเกิดที่มีอายุต่ำกว่า 28 วัน ต่อจํานวนเด็กเกิดมีชีพ 1,000 คนต่อปีอำเภอเมืองประจวบคีรีขันธ์</t>
  </si>
  <si>
    <t>จํานวนตายของทารกแรกเกิดที่มีอายุต่ำกว่า 28 วัน ต่อจํานวนเด็กเกิดมีชีพ 1,000 คนต่อปี อำเภอทับสะแก</t>
  </si>
  <si>
    <t>จํานวนตายของทารกแรกเกิดที่มีอายุต่ำกว่า 28 วัน ต่อจํานวนเด็กเกิดมีชีพ 1,000 คนต่อปี อำเภอบางสะพาน</t>
  </si>
  <si>
    <t>จํานวนตายของทารกแรกเกิดที่มีอายุต่ำกว่า 28 วัน ต่อจํานวนเด็กเกิดมีชีพ 1,000 คนต่อปี อำเภอบางสะพานน้อย</t>
  </si>
  <si>
    <t>KPI 11.11 อัตราตายทารก</t>
  </si>
  <si>
    <t>Data 11.11.1 จำนวนเด็กตายเมื่ออายุต่ำกว่า 1 ปีต่อจำนวนเด็กเกิดมีชีพ 1000 คนต่อปี</t>
  </si>
  <si>
    <t>จำนวนเด็กตายเมื่ออายุต่ำกว่า 1 ปีต่อจำนวนเด็กเกิดมีชีพ 1000 คนต่อปีอำเภอหัวหิน</t>
  </si>
  <si>
    <t>จำนวนเด็กตายเมื่ออายุต่ำกว่า 1 ปีต่อจำนวนเด็กเกิดมีชีพ 1000 คนต่อปี อำเภอปราณบุรี</t>
  </si>
  <si>
    <t>จำนวนเด็กตายเมื่ออายุต่ำกว่า 1 ปีต่อจำนวนเด็กเกิดมีชีพ 1000 คนต่อปี อำเภอสามร้อยยอด</t>
  </si>
  <si>
    <t>จำนวนเด็กตายเมื่ออายุต่ำกว่า 1 ปีต่อจำนวนเด็กเกิดมีชีพ 1000 คนต่อปี อำเภอกุยบุรี</t>
  </si>
  <si>
    <t>จำนวนเด็กตายเมื่ออายุต่ำกว่า 1 ปีต่อจำนวนเด็กเกิดมีชีพ 1000 คนต่อปี อำเภอเมืองประจวบคีรีขันธ์</t>
  </si>
  <si>
    <t>จำนวนเด็กตายเมื่ออายุต่ำกว่า 1 ปีต่อจำนวนเด็กเกิดมีชีพ 1000 คนต่อปี อำเภอทับสะแก</t>
  </si>
  <si>
    <t>จำนวนเด็กตายเมื่ออายุต่ำกว่า 1 ปีต่อจำนวนเด็กเกิดมีชีพ 1000 คนต่อปีอำเภอบางสะพาน</t>
  </si>
  <si>
    <t>จำนวนเด็กตายเมื่ออายุต่ำกว่า 1 ปีต่อจำนวนเด็กเกิดมีชีพ 1000 คนต่อปีอำเภอบางสะพานน้อย</t>
  </si>
  <si>
    <t>KPI 11.12 ร้อยละของภาวะขาดออกซิเจนระหว่างคลอด</t>
  </si>
  <si>
    <t>Data 11.12.1 จำนวนทารกแรกเกิด APGAR Score ที่ 1นาทีน้อยกว่าหรือเท่ากับ7</t>
  </si>
  <si>
    <t>จำนวนทารกแรกเกิด APGAR Score ที่ 1นาทีน้อยกว่าหรือเท่ากับ7อำเภอหัวหิน</t>
  </si>
  <si>
    <t>จำนวนทารกแรกเกิด APGAR Score ที่ 1นาทีน้อยกว่าหรือเท่ากับ7 อำเภอปราณบุรี</t>
  </si>
  <si>
    <t>๓.จำนวนทารกแรกเกิด APGAR Score ที่ 1นาทีน้อยกว่าหรือเท่ากับ7</t>
  </si>
  <si>
    <t>จำนวนทารกแรกเกิด APGAR Score ที่ 1นาทีน้อยกว่าหรือเท่ากับ7อำเภอกุยบุรี</t>
  </si>
  <si>
    <t>จำนวนทารกแรกเกิด APGAR Score ที่ 1นาทีน้อยกว่าหรือเท่ากับ7อำเภอเมืองประจวบคีรีขันธ์</t>
  </si>
  <si>
    <t>จำนวนทารกแรกเกิด APGAR Score ที่ 1นาทีน้อยกว่าหรือเท่ากับ7อำเภอทับสะแก</t>
  </si>
  <si>
    <t>จำนวนทารกแรกเกิด APGAR Score ที่ 1นาทีน้อยกว่าหรือเท่ากับ7 อำเภอบางสะพาน</t>
  </si>
  <si>
    <t>จำนวนทารกแรกเกิด APGAR Score ที่ 1นาทีน้อยกว่าหรือเท่ากับ7อำเภอบางสะพานน้อย</t>
  </si>
  <si>
    <t>KPI 11.13 ร้อยละของทารกแรกเกิดมีน้ำหนักน้อยกว่า 2,500 กรัม</t>
  </si>
  <si>
    <t>Data 11.13.1 จำนวนทารกแรกเกิดที่มีน้ำหนักน้อยกว่า 2,500 กรัม</t>
  </si>
  <si>
    <t>จำนวนทารกแรกเกิดที่มีน้ำหนักน้อยกว่า 2,500 กรัม อำเภอหัวหิน</t>
  </si>
  <si>
    <t>จำนวนทารกแรกเกิดที่มีน้ำหนักน้อยกว่า 2,500 กรัมอำเภอปราณบุรี</t>
  </si>
  <si>
    <t>จำนวนทารกแรกเกิดที่มีน้ำหนักน้อยกว่า 2,500 กรัม อำเภอสามร้อยยอด</t>
  </si>
  <si>
    <t>จำนวนทารกแรกเกิดที่มีน้ำหนักน้อยกว่า 2,500 กรัม อำเภอกุยบุรี</t>
  </si>
  <si>
    <t>จำนวนทารกแรกเกิดที่มีน้ำหนักน้อยกว่า 2,500 กรัม อำเภอเมืองประจวบคีรีขันธ์</t>
  </si>
  <si>
    <t>จำนวนทารกแรกเกิดที่มีน้ำหนักน้อยกว่า 2,500 กรัมอำเภอทับสะแก</t>
  </si>
  <si>
    <t>จำนวนทารกแรกเกิดที่มีน้ำหนักน้อยกว่า 2,500 กรัมอำเภอบางสะพาน</t>
  </si>
  <si>
    <t>จำนวนทารกแรกเกิดที่มีน้ำหนักน้อยกว่า 2,500 กรัมอำเภอบางสะพานน้อย</t>
  </si>
  <si>
    <t>KPI 11.14 ร้อยละของเด็กตั้งแต่ทารกแรกเกิดจนถึงอายุต่ำกว่า 6 เดือนแรก มีค่าเฉลี่ยกินนมแม่อย่างเดียว</t>
  </si>
  <si>
    <t>Data 11.14.1 จำนวนทารกแรกเกิดถึงต่ำกว่า 6 เดือนที่กินนมแม่อย่างเดียว</t>
  </si>
  <si>
    <t>จำนวนทารกแรกเกิดถึงต่ำกว่า 6 เดือนที่กินนมแม่อย่างเดียวอำเภอหัวหิน</t>
  </si>
  <si>
    <t>จำนวนทารกแรกเกิดถึงต่ำกว่า 6 เดือนที่กินนมแม่อย่างเดียวอำเภอปราณบุรี</t>
  </si>
  <si>
    <t>จำนวนทารกแรกเกิดถึงต่ำกว่า 6 เดือนที่กินนมแม่อย่างเดียวอำเภอสามร้อยยอด</t>
  </si>
  <si>
    <t>๔.จำนวนทารกแรกเกิดถึงต่ำกว่า 6 เดือนที่กินนมแม่อย่างเดียว</t>
  </si>
  <si>
    <t>๕.จำนวนทารกแรกเกิดถึงต่ำกว่า 6 เดือนที่กินนมแม่อย่างเดียว</t>
  </si>
  <si>
    <t>จำนวนทารกแรกเกิดถึงต่ำกว่า 6 เดือนที่กินนมแม่อย่างเดียว อำเภอทับสะแก</t>
  </si>
  <si>
    <t>จำนวนทารกแรกเกิดถึงต่ำกว่า 6 เดือนที่กินนมแม่อย่างเดียวอำเภอบางสะพาน</t>
  </si>
  <si>
    <t>จำนวนทารกแรกเกิดถึงต่ำกว่า 6 เดือนที่กินนมแม่อย่างเดียวอำเภอบางสะพานน้อย</t>
  </si>
  <si>
    <t>KPI 11.15 ร้อยละของเด็กที่มีพัฒนาการสมวัย (ไม่น้อยกว่าร้อยละ 85)</t>
  </si>
  <si>
    <t>Data 11.15.1 จำนวนเด็กแรกเกิดถึงอายุ 5 ปี ที่ได้รับการตรวจประเมินพัฒนาการตามเกณฑ์และมีพัฒนาการปกติ</t>
  </si>
  <si>
    <t>จำนวนเด็กแรกเกิดถึงอายุ 5 ปี ที่ได้รับการตรวจประเมินพัฒนาการตามเกณฑ์และมีพัฒนาการปกติ อำเภอหัวหิน</t>
  </si>
  <si>
    <t>จำนวนเด็กแรกเกิดถึงอายุ 5 ปี ที่ได้รับการตรวจประเมินพัฒนาการตามเกณฑ์และมีพัฒนาการปกติ อำเภอปราณบุรี</t>
  </si>
  <si>
    <t>จำนวนเด็กแรกเกิดถึงอายุ 5 ปี ที่ได้รับการตรวจประเมินพัฒนาการตามเกณฑ์และมีพัฒนาการปกติอำเภอสามร้อยยอด</t>
  </si>
  <si>
    <t>จำนวนเด็กแรกเกิดถึงอายุ 5 ปี ที่ได้รับการตรวจประเมินพัฒนาการตามเกณฑ์และมีพัฒนาการปกติอำเภอกุยบุรี</t>
  </si>
  <si>
    <t>จำนวนเด็กแรกเกิดถึงอายุ 5 ปี ที่ได้รับการตรวจประเมินพัฒนาการตามเกณฑ์และมีพัฒนาการปกติอำเภอเมืองประจวบคีรีขันธ์</t>
  </si>
  <si>
    <t>จำนวนเด็กแรกเกิดถึงอายุ 5 ปี ที่ได้รับการตรวจประเมินพัฒนาการตามเกณฑ์และมีพัฒนาการปกติอำเภอทับสะแก</t>
  </si>
  <si>
    <t>จำนวนเด็กแรกเกิดถึงอายุ 5 ปี ที่ได้รับการตรวจประเมินพัฒนาการตามเกณฑ์และมีพัฒนาการปกติอำเภอบางสะพาน</t>
  </si>
  <si>
    <t>จำนวนเด็กแรกเกิดถึงอายุ 5 ปี ที่ได้รับการตรวจประเมินพัฒนาการตามเกณฑ์และมีพัฒนาการปกติอำเภอบางสะพานน้อย</t>
  </si>
  <si>
    <t>CSF 12 การส่งเสริมความรู้ทักษะกิจกรรมและสุขภาวะที่ดีสำหรับเด็กและเยาวชน</t>
  </si>
  <si>
    <t>KPI 12.1 อัตราการใช้ถุงยางอนามัยของนักเรียนชายชั้น ม.5</t>
  </si>
  <si>
    <t>Data 12.1.1 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</t>
  </si>
  <si>
    <t>ไม่มีข้อมูล เนื่องจาก เป็นการเก็บข้อมูลปีเว้นปี</t>
  </si>
  <si>
    <t>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เดือนที่ผ่านมาอำเภอหัวหิน</t>
  </si>
  <si>
    <t>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เดือนที่ผ่านมาอำเภอปราณบุรี</t>
  </si>
  <si>
    <t>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เดือนที่ผ่านมาอำเภอสามร้อยยอด</t>
  </si>
  <si>
    <t>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 อำเภอกุยบุรี</t>
  </si>
  <si>
    <t>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เดือนที่ผ่านมาอำเภอเมืองประจวบคีรีขันธ์</t>
  </si>
  <si>
    <t>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เดือนที่ผ่านมาอำเภอทับสะแก</t>
  </si>
  <si>
    <t>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เดือนที่ผ่านมาอำเภอบางสะพาน</t>
  </si>
  <si>
    <t>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เดือนที่ผ่านมาอำเภอบางสะพานน้อย</t>
  </si>
  <si>
    <t>KPI 12.3 ร้อยละของหญิงหลังคลอดที่อายุต่ำกว่า 20 ปี ได้รับบริการวางแผนครอบครัว</t>
  </si>
  <si>
    <t>Data 12.3.1 จำนวนหญิงหลังคลอดที่อายุต่ำกว่า 20 ปีได้รับบริการวางแผนครอบครัว</t>
  </si>
  <si>
    <t>จำนวนหญิงหลังคลอดที่อายุต่ำกว่า 20 ปีได้รับบริการวางแผนครอบครัวอำเภอหัวหิน</t>
  </si>
  <si>
    <t>จำนวนหญิงหลังคลอดที่อายุต่ำกว่า 20 ปีได้รับบริการวางแผนครอบครัว อำเภอปราณบุรี</t>
  </si>
  <si>
    <t>จำนวนหญิงหลังคลอดที่อายุต่ำกว่า 20 ปีได้รับบริการวางแผนครอบครัว อำเภอสามร้อยยอด</t>
  </si>
  <si>
    <t>จำนวนหญิงหลังคลอดที่อายุต่ำกว่า 20 ปีได้รับบริการวางแผนครอบครัว อำเภอกุยบุรี</t>
  </si>
  <si>
    <t>จำนวนหญิงหลังคลอดที่อายุต่ำกว่า 20 ปีได้รับบริการวางแผนครอบครัว อำเภอเมืองประจวบคีรีขันธ์</t>
  </si>
  <si>
    <t>จำนวนหญิงหลังคลอดที่อายุต่ำกว่า 20 ปีได้รับบริการวางแผนครอบครัวอำเภอทับสะแก</t>
  </si>
  <si>
    <t>จำนวนหญิงหลังคลอดที่อายุต่ำกว่า 20 ปีได้รับบริการวางแผนครอบครัวอำเภอบางสะพาน</t>
  </si>
  <si>
    <t>จำนวนหญิงหลังคลอดที่อายุต่ำกว่า 20 ปีได้รับบริการวางแผนครอบครัว อำเภอบางสะพานน้อย</t>
  </si>
  <si>
    <t>CSF 13 การป้องกันมิให้ประชาชนป่วยเป็นโรคพื้นฐานทั่วไป</t>
  </si>
  <si>
    <t>KPI 13.1 ร้อยละ 50 ของสตรีอายุ 30-60 ปี ได้รับการตรวจมะเร็งปากมดลูกโดยวิธี Pap smear ในปี 2554 และปี 2555</t>
  </si>
  <si>
    <t>Data 13.1.1 ข้อมูลสตรีอายุ 30-60 ปี ได้รับการตรวจมะเร็งปากมดลูกโดยวิธี Pap smear ในปี 2554 และปี 2556</t>
  </si>
  <si>
    <t>สาธารณสุข</t>
  </si>
  <si>
    <t>KPI 13.2 ร้อยละ50 ของหญิงตั้งครรภ์ได้รับบริการฝากครรภ์ก่อน 12 wks ไม่น้อยกว่า 50%</t>
  </si>
  <si>
    <t xml:space="preserve">Data 13.2.1 ข้อมูลหญิงตั้งครรภ์ได้รับบริการฝากครรภ์ก่อน 12 wks </t>
  </si>
  <si>
    <t>ไม่ได้รับข้อมูล</t>
  </si>
  <si>
    <t>KPI 13.3 ร้อยละ 90 ของหญิงตั้งครรภ์ได้รับบริการฝากครรภ์ครบ 4 ครั้ง ตามเกณฑ์ ไม่น้อยกว่า 90%</t>
  </si>
  <si>
    <t>Data 13.3.1 ข้อมูลหญิงตั้งครรภ์ได้รับบริการฝากครรภ์ครบ 4 ครั้ง</t>
  </si>
  <si>
    <t>KPI 13.4 ร้อยละ 10 ของหญิงตั้งครรภ์ มีภาวะโลหิตจาง (Hct &lt; 33% (ครั้งที่ 2) ไม่เกินร้อยละ 10)</t>
  </si>
  <si>
    <t>Data 13.4.1 ข้อมูลของหญิงตั้งครรภ์ มีภาวะโลหิตจาง (Hct &lt; 33%)</t>
  </si>
  <si>
    <t>KPI 13.5 ร้อยละของประชากรป่วยเป็นโรคพื้นฐานทั่วไปลดลง</t>
  </si>
  <si>
    <t>Data 13.5.1 จำนวนประชากรที่ป่วยเป็นโรคพื้นฐาน จำแนกตามชนิดของโรค(โรคมาลาเรีย)</t>
  </si>
  <si>
    <t xml:space="preserve">ศูนย์ควบคุมโรคติดต่อ
นำโดยแมลงที่ 5.3 </t>
  </si>
  <si>
    <t>จำนวนประชากรที่ป่วยเป็นโรคพื้นฐาน จำแนกตามชนิดของโรค(โรคมาลาเรีย)อำเภอหัวหิน</t>
  </si>
  <si>
    <t>จำนวนประชากรที่ป่วยเป็นโรคพื้นฐาน จำแนกตามชนิดของโรค(โรคมาลาเรีย)อำเภอปราณบุรี</t>
  </si>
  <si>
    <t>จำนวนประชากรที่ป่วยเป็นโรคพื้นฐาน จำแนกตามชนิดของโรค(โรคมาลาเรีย) อำเภอสามร้อยยอด</t>
  </si>
  <si>
    <t>จำนวนประชากรที่ป่วยเป็นโรคพื้นฐาน จำแนกตามชนิดของโรค(โรคมาลาเรีย) อำเภอกุยบุรี</t>
  </si>
  <si>
    <t>จำนวนประชากรที่ป่วยเป็นโรคพื้นฐาน จำแนกตามชนิดของโรค(โรคมาลาเรีย)อำเภอเมืองประจวบคีรีขันธ์</t>
  </si>
  <si>
    <t>จำนวนประชากรที่ป่วยเป็นโรคพื้นฐาน จำแนกตามชนิดของโรค(โรคมาลาเรีย)อำเภอทับสะแก</t>
  </si>
  <si>
    <t>จำนวนประชากรที่ป่วยเป็นโรคพื้นฐาน จำแนกตามชนิดของโรค(โรคมาลาเรีย) อำเภอบางสะพาน</t>
  </si>
  <si>
    <t>จำนวนประชากรที่ป่วยเป็นโรคพื้นฐาน จำแนกตามชนิดของโรค(โรคมาลาเรีย)อำเภอบางสะพานน้อย</t>
  </si>
  <si>
    <t>KPI 13.6 อัตราป่วยตายด้วยโรคไข้เลือดออก</t>
  </si>
  <si>
    <t>Data 13.6.1 ข้อมูลผู้ป่วยตายด้วยโรคไข้เลือดออก</t>
  </si>
  <si>
    <t>KPI 13.7 อัตราป่วยของผู้ป่วยนอก จำแนกตามสาเหตุการป่วย (ด้วยโรคพื้นฐาน) ลดลงจากปีที่ผ่านมา</t>
  </si>
  <si>
    <t>Data 13.7.1 จำนวนผู้ป่วยนอกจำแนกตามกลุ่มสาเหตุ เปรียบเทียบย้อนหลัง 3 ปี</t>
  </si>
  <si>
    <t>KPI 13.8 อัตราป่วยของผู้ป่วยใน จำแนกตามสาเหตุการป่วย (ด้วยโรคพื้นฐาน) ลดลงจากปีที่ผ่านมา</t>
  </si>
  <si>
    <t>Data 13.8.1 จำนวนผู้ป่วยในจำแนกตามกลุ่มสาเหตุ เปรียบเทียบย้อนหลัง 3 ปี</t>
  </si>
  <si>
    <t>KPI 13.10 ร้อยละของร้านอาหารและแผงลอยจำหน่ายอาหารได้มาตรฐาน Clean  Food  Good  Taste</t>
  </si>
  <si>
    <r>
      <t>Data 13.10.1 จำนวนร้านอาหาร</t>
    </r>
    <r>
      <rPr>
        <strike/>
        <sz val="16"/>
        <rFont val="TH SarabunPSK"/>
        <family val="2"/>
      </rPr>
      <t>และแผงลอยจำหน่ายอาหาร</t>
    </r>
    <r>
      <rPr>
        <sz val="16"/>
        <rFont val="TH SarabunPSK"/>
        <family val="2"/>
      </rPr>
      <t xml:space="preserve">ที่ผ่านเกณฑ์มาตรฐาน Clean  Food  Good  Taste </t>
    </r>
  </si>
  <si>
    <t>KPI 13.11 ร้อยละของผลิตภัณฑ์สุขภาพได้มาตรฐานความปลอดภัยตามที่กำหนด</t>
  </si>
  <si>
    <t xml:space="preserve">Data 13.11.1 จำนวนผลิตภัณฑ์สุขภาพที่ได้รับการตรวจสอบพบผ่านเกณฑ์มาตรฐาน </t>
  </si>
  <si>
    <t>CSF 14 การดูแลสุขภาวะและป้องกันโรคสำหรับทุกกลุ่มอายุ</t>
  </si>
  <si>
    <t>KPI 14.1 ประชาชนอายุ 35 ปีขึ้นไปได้รับการคัดกรอง DM ร้อยละ 85</t>
  </si>
  <si>
    <t>Data 14.1.1 ข้อมูลประชาชนอายุ 35 ปีขึ้นไปได้รับการคัดกรอง DM</t>
  </si>
  <si>
    <t>KPI 14.2 ประชาชนอายุ 35 ปีขึ้นไปได้รับการคัดกรอง HT ร้อยละ 85</t>
  </si>
  <si>
    <t>Data 14.2.1 ข้อมูลประชาชนอายุ 35 ปีขึ้นไปได้รับการคัดกรอง HT</t>
  </si>
  <si>
    <t>KPI 14.3 ร้อยละร้านอาหารและแผงลอยจำหน่ายอาหารได้มาตรฐาน Clean Food ร้อยละ 80</t>
  </si>
  <si>
    <t xml:space="preserve">Data 14.3.1 ข้อมูลร้อยละร้านอาหารและแผงลอยจำหน่ายอาหารได้มาตรฐาน Clean Food </t>
  </si>
  <si>
    <t xml:space="preserve">KPI 14.5 ร้อยละ 90 ของชมรมสร้างสุขภาพมีการเฝ้าระวังรอบเอวเพื่อลดภาวะอ้วนลงพุง ปีละ 2 ครั้ง                  </t>
  </si>
  <si>
    <t xml:space="preserve">Data 14.5.1 ข้อมูลชมรมสร้างสุขภาพมีการเฝ้าระวังรอบเอวเพื่อลดภาวะอ้วนลงพุง ปีละ 2 ครั้ง                  </t>
  </si>
  <si>
    <t xml:space="preserve">KPI 14.6 ร้อยละ 80 ของชายไทยอายุ 15 ปีขึ้นไป มีรอบเอวไม่เกิน 90 ซม.  </t>
  </si>
  <si>
    <t xml:space="preserve">Data 14.6.1 ข้อมูลชายไทยอายุ 15 ปีขึ้นไปมีรอบเอวไม่เกิน 90 ซม.  </t>
  </si>
  <si>
    <t>ไม่มีข้อมูล เนื่องจาก เป็นการเก็บข้อมูลชายหญิง รวมกัน</t>
  </si>
  <si>
    <t xml:space="preserve">KPI 14.7 ร้อยละ50ของหญิงไทยอายุ 15 ปีขึ้นไปมีรอบเอว ไม่เกิน 80 ซม       </t>
  </si>
  <si>
    <t xml:space="preserve">Data 14.7.1 ข้อมูลหญิงไทยอายุ 15 ปีขึ้นไปมีรอบเอว ไม่เกิน 80 ซม       </t>
  </si>
  <si>
    <t>KPI 14.9 จำนวนรายการยาสมุนไพรที่ใช้ในสถานพยาบาลของรัฐ</t>
  </si>
  <si>
    <t>Data 14.9.1 ข้อมูลจำนวนรายการยาสมุนไพรที่ใช้ในสถานพยาบาลของรัฐ</t>
  </si>
  <si>
    <t>KPI 14.10 อัตราการให้บริการด้วยการแพทย์แผนไทยและการแพทย์ทางเลือก</t>
  </si>
  <si>
    <r>
      <t>Data 14.10.1 ข้อมูล</t>
    </r>
    <r>
      <rPr>
        <strike/>
        <sz val="16"/>
        <rFont val="TH SarabunPSK"/>
        <family val="2"/>
      </rPr>
      <t>อัตรา</t>
    </r>
    <r>
      <rPr>
        <sz val="16"/>
        <rFont val="TH SarabunPSK"/>
        <family val="2"/>
      </rPr>
      <t>การให้บริการด้วยการแพทย์แผนไทยและการแพทย์ทางเลือก</t>
    </r>
  </si>
  <si>
    <t>มีการเปลี่ยนชื่อเรื่อง</t>
  </si>
  <si>
    <t>ข้อมูลอัตราการให้บริการด้วยการแพทย์แผนไทยและการแพทย์ทางเลือก-อำเภอเมืองประจวบคีรีขันธ์</t>
  </si>
  <si>
    <t>ข้อมูลอัตราการให้บริการด้วยการแพทย์แผนไทยและการแพทย์ทางเลือก-อำเภอกุยบุรี</t>
  </si>
  <si>
    <t>ข้อมูลอัตราการให้บริการด้วยการแพทย์แผนไทยและการแพทย์ทางเลือก-อำเภอทับสะแก</t>
  </si>
  <si>
    <t>ข้อมูลอัตราการให้บริการด้วยการแพทย์แผนไทยและการแพทย์ทางเลือก-อำเภอบางสะพาน</t>
  </si>
  <si>
    <t>ข้อมูลอัตราการให้บริการด้วยการแพทย์แผนไทยและการแพทย์ทางเลือก-อำเภอบางสะพานน้อย</t>
  </si>
  <si>
    <t>ข้อมูลอัตราการให้บริการด้วยการแพทย์แผนไทยและการแพทย์ทางเลือก-อำเภอปราณบุรี</t>
  </si>
  <si>
    <t>ข้อมูลอัตราการให้บริการด้วยการแพทย์แผนไทยและการแพทย์ทางเลือก-อำเภอหัวหิน</t>
  </si>
  <si>
    <t>ข้อมูลอัตราการให้บริการด้วยการแพทย์แผนไทยและการแพทย์ทางเลือก-อำเภอสามร้อยยอด</t>
  </si>
  <si>
    <t>KPI 14.11 ร้อยละความสำเร็จของการกำกับมาตรฐานสถานประกอบการด้านอาหาร ยา และสถานพยาบาล 90%</t>
  </si>
  <si>
    <t>Data 14.11.1 ข้อมูลความสำเร็จของการกำกับมาตรฐานสถานประกอบการด้านอาหาร ยา และสถานพยาบาล</t>
  </si>
  <si>
    <t>ข้อมูลความสำเร็จของการกำกับมาตรฐานสถานประกอบการด้านอาหาร ยา และสถานพยาบาล-อำเภอเมืองประจวบคีรีขันธ์</t>
  </si>
  <si>
    <t>ข้อมูลความสำเร็จของการกำกับมาตรฐานสถานประกอบการด้านอาหาร ยา และสถานพยาบาล-อำเภอกุยบุรี</t>
  </si>
  <si>
    <t>ข้อมูลความสำเร็จของการกำกับมาตรฐานสถานประกอบการด้านอาหาร ยา และสถานพยาบาล-อำเภอทับสะแก</t>
  </si>
  <si>
    <t>ข้อมูลความสำเร็จของการกำกับมาตรฐานสถานประกอบการด้านอาหาร ยา และสถานพยาบาล-อำเภอบางสะพาน</t>
  </si>
  <si>
    <t>ข้อมูลความสำเร็จของการกำกับมาตรฐานสถานประกอบการด้านอาหาร ยา และสถานพยาบาล-อำเภอบางสะพานน้อย</t>
  </si>
  <si>
    <t>ข้อมูลความสำเร็จของการกำกับมาตรฐานสถานประกอบการด้านอาหาร ยา และสถานพยาบาล-อำเภอปราณบุรี</t>
  </si>
  <si>
    <t>ข้อมูลความสำเร็จของการกำกับมาตรฐานสถานประกอบการด้านอาหาร ยา และสถานพยาบาล-อำเภอหัวหิน</t>
  </si>
  <si>
    <t>ข้อมูลความสำเร็จของการกำกับมาตรฐานสถานประกอบการด้านอาหาร ยา และสถานพยาบาล-อำเภอสามร้อยยอด</t>
  </si>
  <si>
    <t>KPI 14.12 ร้อยละความสำเร็จของการเฝ้าระวังผลิตภัณฑ์สุขภาพ 90%</t>
  </si>
  <si>
    <t>Data 14.12.1 ข้อมูลความสำเร็จของการเฝ้าระวังผลิตภัณฑ์สุขภาพ 90%</t>
  </si>
  <si>
    <t>ข้อมูลความสำเร็จของการเฝ้าระวังผลิตภัณฑ์สุขภาพ 90% อำเภอเมืองประจวบคีรีขันธ์</t>
  </si>
  <si>
    <t>ข้อมูลความสำเร็จของการเฝ้าระวังผลิตภัณฑ์สุขภาพ 90% อำเภอกุยบุรี</t>
  </si>
  <si>
    <t>ข้อมูลความสำเร็จของการเฝ้าระวังผลิตภัณฑ์สุขภาพ 90% อำเภอทับสะแก</t>
  </si>
  <si>
    <t>ข้อมูลความสำเร็จของการเฝ้าระวังผลิตภัณฑ์สุขภาพ 90% อำเภอบางสะพาน</t>
  </si>
  <si>
    <t>ข้อมูลความสำเร็จของการเฝ้าระวังผลิตภัณฑ์สุขภาพ 90% อำเภอบางสะพานน้อย</t>
  </si>
  <si>
    <t>ข้อมูลความสำเร็จของการเฝ้าระวังผลิตภัณฑ์สุขภาพ 90% อำเภอปราณบุรี</t>
  </si>
  <si>
    <t>ข้อมูลความสำเร็จของการเฝ้าระวังผลิตภัณฑ์สุขภาพ 90% อำเภอหัวหิน</t>
  </si>
  <si>
    <t>ข้อมูลความสำเร็จของการเฝ้าระวังผลิตภัณฑ์สุขภาพ 90% อำเภอสามร้อยยอด</t>
  </si>
  <si>
    <t>KPI 14.13  ร้อยละของเด็กอายุ 1 ปี ที่ได้รับวัคซีนป้องกันโรคหัด</t>
  </si>
  <si>
    <t>Data 14.13.1 จำนวนเด็กอายุครบ1ปีที่ได้รับวัคซีนป้องกันโรคหัด</t>
  </si>
  <si>
    <t xml:space="preserve">KPI 14.14   ร้อยละของเด็ก 0-2 ปี ได้รับวัคซีนทุกประเภทตามเกณฑ์ </t>
  </si>
  <si>
    <t>Data 14.14.1 จำนวนเด็กอายุครบ 2 ปีที่ได้รับวัคซีนป้องกันโรคตามประเภทและตามเกณฑ์ที่กำหนด</t>
  </si>
  <si>
    <t>KPI 14.15 ร้อยละของเด็ก 0-2 ปี มีส่วนสูงระดับดีและรูปร่างสมส่วน</t>
  </si>
  <si>
    <r>
      <rPr>
        <b/>
        <sz val="16"/>
        <rFont val="TH SarabunPSK"/>
        <family val="2"/>
      </rPr>
      <t>Data 14.15.1</t>
    </r>
    <r>
      <rPr>
        <sz val="16"/>
        <rFont val="TH SarabunPSK"/>
        <family val="2"/>
      </rPr>
      <t xml:space="preserve">  จำนวนของเด็ก 0-5 ปี มีส่วนสูงระดับดีและรูปร่างสมส่วน</t>
    </r>
  </si>
  <si>
    <t xml:space="preserve">KPI 14.16 ร้อยละของเด็ก 3-5 ปี ได้รับวัคซีนทุกประเภทตามเกณฑ์ 
</t>
  </si>
  <si>
    <t xml:space="preserve">Data 14.16.1 จำนวนของเด็ก 3-5 ปี ได้รับวัคซีนทุกประเภทตามเกณฑ์ 
</t>
  </si>
  <si>
    <t>KPI 14.17 ร้อยละของหญิงตั้งครรภ์ได้รับการฝากครรภ์ครบ 5 ครั้งตามเกณฑ์</t>
  </si>
  <si>
    <t>Data 14.17.1 จำนวนของหญิงตั้งครรภ์ได้รับการฝากครรภ์ครบ 5 ครั้งตามเกณฑ์</t>
  </si>
  <si>
    <t>KPI 14.18 ร้อยละของหญิงหลังคลอดได้รับการดูแลครบ 3 ครั้งตามเกณฑ์</t>
  </si>
  <si>
    <t>Data 14.18.1 จำนวนของหญิงหลังคลอดได้รับการดูแลครบ 3 ครั้งตามเกณฑ์</t>
  </si>
  <si>
    <t>KPI 14.19 ร้อยละของเด็กปฐมวัยมีปัญหาฟันน้ำนมผุ</t>
  </si>
  <si>
    <t>Data 14.19.1 จำนวนของเด็กปฐมวัยมีปัญหาฟันน้ำนมผุ</t>
  </si>
  <si>
    <t>KPI 14.20 ร้อยละของนักเรียนมีความฉลาดทางสติปัญญาและความฉลาดทางอารมณ์ไม่ต่ำกว่าเกณฑ์มาตรฐาน</t>
  </si>
  <si>
    <t>Data 14.20.1 จำนวนเด็กนักเรียนไทยที่มีความฉลาดทางสติปัญญาไม่ต่ำกว่าเกณฑ์มาตรฐาน</t>
  </si>
  <si>
    <t>จัดเก็บข้อมูลทุก 5ปี ครั้งล่าสุด 2559</t>
  </si>
  <si>
    <t>KPI 14.21 ร้อยละของนักเรียนมีภาวะอ้วน</t>
  </si>
  <si>
    <t>Data 14.21.1 จำนวนเด็กอายุ 6-12 ปี ที่มีภาวะอ้วน (เริ่มอ้วน + อ้วน)</t>
  </si>
  <si>
    <t>KPI 14.22 อัตราการคลอด ในหญิงอายุ 15–19 ปี ลดลง</t>
  </si>
  <si>
    <t>Data 14.22.1 จำนวนการคลอดมีชีพของหญิงอายุ 15-19 ปี ต่อประชากรหญิงอายุ 15-19 ปีพันคน</t>
  </si>
  <si>
    <t>KPI 14.23 อัตราการคลอดในหญิงอายุ 10–14 ปี ลดลง</t>
  </si>
  <si>
    <t>Data 14.23.1 จำนวนการคลอดมีชีพของหญิงอายุ 10-14 ปี ต่อประชากรหญิงอายุ 10-14 ปีพันคน</t>
  </si>
  <si>
    <t>KPI 14.24 ร้อยละของผู้ป่วยเบาหวานที่ควบคุมระดับน้ำตาลในเลือดได้ดี</t>
  </si>
  <si>
    <t>Data 14.24.1 จำนวนผู้ป่วยเบาหวานที่ควบคุมระดับน้ำตาลได้ดี</t>
  </si>
  <si>
    <t>KPI 14.25 ร้อยละผู้ป่วยความดันโลหิตสูงที่ควบคุมความดันโลหิตได้ดีร้อยละของผู้ป่วยเบาหวานที่ควบคุมระดับน้ำตาลในเลือดได้ดี</t>
  </si>
  <si>
    <t>Data 14.25.1 จำนวนผู้ป่วยHTที่ควบคุมระดับความดันได้ดี</t>
  </si>
  <si>
    <t xml:space="preserve">KPI 14.26 ร้อยละผู้สูงอายุได้รับการคัดกรองสุขภาพ 6 โรค (HT/DM/ซึมเศร้า/สมองเสื่อม/ข้อเข่าเสื่อม/ตาต้อกระจก)  </t>
  </si>
  <si>
    <t xml:space="preserve">Data 14.26.1 จำนวนผู้สูงอายุได้รับการคัดกรองสุขภาพ 6 โรค (HT/DM/ซึมเศร้า/สมองเสื่อม/ข้อเข่าเสื่อม/ตาต้อกระจก)  </t>
  </si>
  <si>
    <t>KPI 15.1 ร้อยละความครอบคลุมการมีหลักประกันด้านสุขภาพ</t>
  </si>
  <si>
    <t>Data 15.1.1  จำนวนประชากรที่มีหลักประกันด้านสุขภาพทุกสิทธิ์</t>
  </si>
  <si>
    <t>สำนักงานหลักประกันสุขภาพ</t>
  </si>
  <si>
    <t>KPI 15.2 ร้อยละของผู้ป่วยโรคกล้ามเนื้อหัวใจขาดเลือดเฉียบพลัน (STEMI) ได้รับยาละลายลิ่มเลือด และ/หรือ  การขยายหลอดเลือดหัวใจ (PPCI – Primary Percutaneous Cardiac Intervention)</t>
  </si>
  <si>
    <t xml:space="preserve">Data 15.2.1 จำนวนผู้ป่วยที่ได้รับการวินิจฉัย STEMI  ได้รับการการรักษา โดยได้รับยาละลายลิ่มเลือด และ/หรือ การขยายหลอดเลือดหัวใจ ( PPCI – Primary Percutaneous  Cardiac Intervention) </t>
  </si>
  <si>
    <t>73/133</t>
  </si>
  <si>
    <t>75/118</t>
  </si>
  <si>
    <t>104/145</t>
  </si>
  <si>
    <t>139/171</t>
  </si>
  <si>
    <t>122/158</t>
  </si>
  <si>
    <t>126/159</t>
  </si>
  <si>
    <t>KPI 15.3 ร้อยละของผู้ป่วย Ischemic Stoke ได้รับยาละลายลิ่มเลือดเพิ่มขึ้น</t>
  </si>
  <si>
    <t>Data 15.3.1 จำนวนประชาชนผู้ซึ่งได้รับการประเมินหรือวินิจฉัยว่า เป็นโรคหลอดเลือดสมองตีบหรืออุดตัน และได้รับการดูแลรักษาด้วยวิธีทางการแพทย์อย่างเหมาะสมอย่างน้อย 1 วิธี</t>
  </si>
  <si>
    <t>181/181</t>
  </si>
  <si>
    <t>478/478</t>
  </si>
  <si>
    <t>646/646</t>
  </si>
  <si>
    <t>665/665</t>
  </si>
  <si>
    <t>KPI 15.4 ร้อยละของผู้ป่วยเร่งด่วนและฉุกเฉินวิกฤติ(สีเหลืองและสีแดง) ที่ได้รับปฏิบัติการฉุกเฉินภายใน 10 นาทีที่ได้รับแจ้งเหตุ</t>
  </si>
  <si>
    <t>Data 15.4.1 จำนวนครั้งผู้ป่วยสีเหลืองและสีแดงที่ที่ได้รับการปฏิบัติการแพทย์ฉุกเฉินภายใน10 นาทีที่ได้รับแจ้งเหตุ</t>
  </si>
  <si>
    <t xml:space="preserve">KPI 15.5 ร้อยละของผู้ป่วยโรคซึมเศร้าเข้าถึงบริการ </t>
  </si>
  <si>
    <t>Data 15.5.1 จำนวนผู้ป่วยโรคซึมเศร้าที่เข้าถึงบริการเปรียบเทียบกับจำนวนผู้ป่วยโรคซึมเศร้าคาดประมาณจากความชุกที่ได้จากการสำรวจ</t>
  </si>
  <si>
    <t>KPI 15.6 ร้อยละความครอบคลุมการมีหลักประกันด้านสุขภาพ</t>
  </si>
  <si>
    <t>Data 15.6.1  จำนวนประชากรที่มีหลักประกันด้านสุขภาพทุกสิทธิ์</t>
  </si>
  <si>
    <t>VC5 : ส่งเสริมพัฒนาอาชีพ/การมีงานทำ/รายได้</t>
  </si>
  <si>
    <t>CSF 16 ให้ความรู้ ทักษะให้ชุมชนมีอาชีพเสริมเพื่อสร้างรายได้</t>
  </si>
  <si>
    <t>KPI 16.1 ร้อยละของนักศึกษามีความรู้ทักษะในอาชีพเพิ่มขึ้น</t>
  </si>
  <si>
    <t>Data 16.1.1 จำนวนที่นักศึกษาเข้ารับการอบรม</t>
  </si>
  <si>
    <t>จำนวนที่นักศึกษาเข้ารับการอบรม อำเภอหัวหิน</t>
  </si>
  <si>
    <t>มี</t>
  </si>
  <si>
    <t>จำนวนที่นักศึกษาเข้ารับการอบรมอำเภอปราณบุรี</t>
  </si>
  <si>
    <t>จำนวนที่นักศึกษาเข้ารับการอบรม อำเภอสามร้อยยอด</t>
  </si>
  <si>
    <t>จำนวนที่นักศึกษาเข้ารับการอบรมอำเภอกุยบุรี</t>
  </si>
  <si>
    <t>จำนวนที่นักศึกษาเข้ารับการอบรมอำเภอเมืองประจวบคีรีขันธ์</t>
  </si>
  <si>
    <t>จำนวนที่นักศึกษาเข้ารับการอบรม อำเภอทับสะแก</t>
  </si>
  <si>
    <t>จำนวนที่นักศึกษาเข้ารับการอบรมอำเภอบางสะพาน</t>
  </si>
  <si>
    <t>จำนวนที่นักศึกษาเข้ารับการอบรมอำเภอบางสะพานน้อย</t>
  </si>
  <si>
    <t>KPI 16.2 จำนวนผู้ได้รับการส่งเสริมอาชีพรับงานไปทำที่บ้าน</t>
  </si>
  <si>
    <t>Data 16.2.1 จำนวนผู้ได้รับการส่งเสริมอาชีพรับงานไปทำที่บ้าน</t>
  </si>
  <si>
    <t>สำนักงานจัดหางานจังหวัด</t>
  </si>
  <si>
    <t>จำนวนผู้ได้รับการส่งเสริมอาชีพรับงานไปทำที่บ้าน อำเภอหัวหิน</t>
  </si>
  <si>
    <t>จำนวนผู้ได้รับการส่งเสริมอาชีพรับงานไปทำที่บ้านอำเภอปราณบุรี</t>
  </si>
  <si>
    <t>จำนวนผู้ได้รับการส่งเสริมอาชีพรับงานไปทำที่บ้านอำเภอสามร้อยยอด</t>
  </si>
  <si>
    <t>จำนวนผู้ได้รับการส่งเสริมอาชีพรับงานไปทำที่บ้าน อำเภอกุยบุรี</t>
  </si>
  <si>
    <t>จำนวนผู้ได้รับการส่งเสริมอาชีพรับงานไปทำที่บ้านอำเภอเมืองประจวบคีรีขันธ์</t>
  </si>
  <si>
    <t>จำนวนผู้ได้รับการส่งเสริมอาชีพรับงานไปทำที่บ้าน อำเภอทับสะแก</t>
  </si>
  <si>
    <t>จำนวนผู้ได้รับการส่งเสริมอาชีพรับงานไปทำที่บ้าน อำเภอบางสะพาน</t>
  </si>
  <si>
    <t>จำนวนผู้ได้รับการส่งเสริมอาชีพรับงานไปทำที่บ้านอำเภอบางสะพานน้อย</t>
  </si>
  <si>
    <t>KPI 16.3 ร้อยละของผู้เข้ารับการฝึกอาชีพ มีอาชีพ มีรายได้</t>
  </si>
  <si>
    <t>Data 16.3.1 จำนวนที่นักศึกษาเข้ารับการอบรม</t>
  </si>
  <si>
    <t>จำนวนที่นักศึกษาเข้ารับการอบรม อำเภอปราณบุรี</t>
  </si>
  <si>
    <t>จำนวนที่นักศึกษาเข้ารับการอบรม อำเภอกุยบุรี</t>
  </si>
  <si>
    <t>จำนวนที่นักศึกษาเข้ารับการอบรมอำเภอทับสะแก</t>
  </si>
  <si>
    <t>จำนวนที่นักศึกษาเข้ารับการอบรม อำเภอบางสะพาน</t>
  </si>
  <si>
    <t>จำนวนที่นักศึกษาเข้ารับการอบรม อำเภอบางสะพานน้อย</t>
  </si>
  <si>
    <t>จำนวนที่นักศึกษาเข้ารับการอบรม-รวม</t>
  </si>
  <si>
    <t>Data 16.3.2 จำนวนผู้มีอาชีพมีรายได้ภายใน 3 เดือน</t>
  </si>
  <si>
    <t>จำนวนผู้มีอาชีพมีรายได้ภายใน 3 เดือนอำเภอหัวหิน</t>
  </si>
  <si>
    <t>จำนวนผู้มีอาชีพมีรายได้ภายใน 3 เดือนอำเภอปราณบุรี</t>
  </si>
  <si>
    <t>จำนวนผู้มีอาชีพมีรายได้ภายใน 3 เดือน อำเภอสามร้อยยอด</t>
  </si>
  <si>
    <t>จำนวนผู้มีอาชีพมีรายได้ภายใน 3 เดือนอำเภอกุยบุรี</t>
  </si>
  <si>
    <t>จำนวนผู้มีอาชีพมีรายได้ภายใน 3 เดือน อำเภอเมืองประจวบคีรีขันธ์</t>
  </si>
  <si>
    <t>จำนวนผู้มีอาชีพมีรายได้ภายใน 3 เดือน อำเภอทับสะแก</t>
  </si>
  <si>
    <t>จำนวนผู้มีอาชีพมีรายได้ภายใน 3 เดือนอำเภอบางสะพาน</t>
  </si>
  <si>
    <t>จำนวนผู้มีอาชีพมีรายได้ภายใน 3 เดือนอำเภอบางสะพานน้อย</t>
  </si>
  <si>
    <t>จำนวนผู้มีอาชีพมีรายได้ภายใน 3 เดือน-รวม</t>
  </si>
  <si>
    <t>CSF 17 จัดกิจกรรมส่งเสริมการออมในชุมชนและเสริมรายได้แรงงาน</t>
  </si>
  <si>
    <t>KPI 17.1 ประชากรในชุมชนมีเงินออมเพิ่มขึ้น</t>
  </si>
  <si>
    <t>Data 17.1.1 กลุ่ม/ชมรมเพื่อส่งเสริมการออมในชุมชน</t>
  </si>
  <si>
    <t>กลุ่ม/ชมรมเพื่อส่งเสริมการออมในชุมชน อำเภอหัวหิน</t>
  </si>
  <si>
    <t>กลุ่ม/ชมรมเพื่อส่งเสริมการออมในชุมชน อำเภอปราณบุรี</t>
  </si>
  <si>
    <t>กลุ่ม/ชมรมเพื่อส่งเสริมการออมในชุมชน อำเภอสามร้อยยอด</t>
  </si>
  <si>
    <t>กลุ่ม/ชมรมเพื่อส่งเสริมการออมในชุมชน อำเภอกุยบุรี</t>
  </si>
  <si>
    <t>กลุ่ม/ชมรมเพื่อส่งเสริมการออมในชุมชน อำเภอเมืองประจวบคีรีขันธ์</t>
  </si>
  <si>
    <t>กลุ่ม/ชมรมเพื่อส่งเสริมการออมในชุมชน อำเภอทับสะแก</t>
  </si>
  <si>
    <t>กลุ่ม/ชมรมเพื่อส่งเสริมการออมในชุมชน อำเภอบางสะพาน</t>
  </si>
  <si>
    <t>กลุ่ม/ชมรมเพื่อส่งเสริมการออมในชุมชน อำเภอบางสะพานน้อย</t>
  </si>
  <si>
    <t>Data 17.1.2 จำนวนสมาชิกในกลุ่มเงินออมชุมชน เช่น สหกรณ์/สถาบันการเงินชุมชน เป็นต้น</t>
  </si>
  <si>
    <t>จำนวนสมาชิกในกลุ่มเงินออมชุมชน เช่น สหกรณ์/สถาบันการเงินชุมชน เป็นต้น อำเภอหัวหิน</t>
  </si>
  <si>
    <t>จำนวนสมาชิกในกลุ่มเงินออมชุมชน เช่น สหกรณ์/สถาบันการเงินชุมชน เป็นต้น อำเภอปราณบุรี</t>
  </si>
  <si>
    <t>จำนวนสมาชิกในกลุ่มเงินออมชุมชน เช่น สหกรณ์/สถาบันการเงินชุมชน เป็นต้นอำเภอสามร้อยยอด</t>
  </si>
  <si>
    <t>จำนวนสมาชิกในกลุ่มเงินออมชุมชน เช่น สหกรณ์/สถาบันการเงินชุมชน เป็นต้น อำเภอกุยบุรี</t>
  </si>
  <si>
    <t>จำนวนสมาชิกในกลุ่มเงินออมชุมชน เช่น สหกรณ์/สถาบันการเงินชุมชน เป็นต้นอำเภอเมืองประจวบคีรีขันธ์</t>
  </si>
  <si>
    <t>จำนวนสมาชิกในกลุ่มเงินออมชุมชน เช่น สหกรณ์/สถาบันการเงินชุมชน เป็นต้นอำเภอทับสะแก</t>
  </si>
  <si>
    <t>จำนวนสมาชิกในกลุ่มเงินออมชุมชน เช่น สหกรณ์/สถาบันการเงินชุมชน เป็นต้น อำเภอบางสะพาน</t>
  </si>
  <si>
    <t>จำนวนสมาชิกในกลุ่มเงินออมชุมชน เช่น สหกรณ์/สถาบันการเงินชุมชน เป็นต้นอำเภอบางสะพานน้อย</t>
  </si>
  <si>
    <t>Data 17.1.3 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</t>
  </si>
  <si>
    <t>บัญชี</t>
  </si>
  <si>
    <t>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และบัญชีเงินออมในการเป็นสมาชิกกลุ่มเงินออมชุมชนอำเภอหัวหิน</t>
  </si>
  <si>
    <t>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และบัญชีเงินออมในการเป็นสมาชิกกลุ่มเงินออมชุมชนอำเภอปราณบุรี</t>
  </si>
  <si>
    <t>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 อำเภอสามร้อยยอด</t>
  </si>
  <si>
    <t>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 อำเภอกุยบุรี</t>
  </si>
  <si>
    <t>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</t>
  </si>
  <si>
    <t>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 อำเภอทับสะแก</t>
  </si>
  <si>
    <t>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 อำเภอบางสะพาน</t>
  </si>
  <si>
    <t>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 อำเภอบางสะพานน้อย</t>
  </si>
  <si>
    <t>CSF 18 อบรมถ่ายทอดองค์ความรู้และทักษะในการประกอบอาชีพและสร้างรายได้เป็นเกษตรต้นแบบ Smart farmer</t>
  </si>
  <si>
    <t>KPI 18.1 ร้อยละของเกษตรเพื่อการอบรมโครงการ Smart farmer จะต้องมีรายได้ไม่ต่ำกว่า 180,000 บาท/ครอบครัว/ปี</t>
  </si>
  <si>
    <t>Data 18.1.1 มีเกษตร จำนวน 3 กลุ่ม 108 ราย ที่ สนง.ปฏิรูปที่ดินจังหวัดประจวบฯ กำหนดเป็นเกษตรต้นแบบ Smart Farmer
     −กลุ่มการปลูกมะม่วง จำนวน 29 ราย
     −กลุ่มเกษตรผสมผสาน จำนวน 39 ราย
     −กลุ่มผู้ปลูกกาแฟเป็นพืชแซมในสวนมะพร้าว  จำนวน 40 ราย</t>
  </si>
  <si>
    <t>VC6 : การพัฒนาเมืองและชุมชนให้น่าอยู่ มีระบบสาธารณูปโภคที่ดี</t>
  </si>
  <si>
    <t>CSF 19 การพัฒนาเมืองให้น่าอยู่ เพื่อให้ประชาชนอยู่ในสิ่งแวดล้อมที่ดีและมีคุณภาพ</t>
  </si>
  <si>
    <t>KPI 19.1 ร้อยละของประชากรที่เกิดอุบัติเหตุบนท้องถนน จำแนกตามพื้นที่ และเทศกาล</t>
  </si>
  <si>
    <t>Data 19.1.1 จำนวนประชากรที่เกิดอุบัติเหตุทางถนนแล้วเสียชีวิต จำแนกตามประเภทของอุบัติเหตุ</t>
  </si>
  <si>
    <t>ศูนย์ป้องกันและบรรเทาสาธารณภัยเขต 4</t>
  </si>
  <si>
    <t>Data 19.1.2 ร้อยละของประชากรที่เกิดอุบัติเหตุทางถนนแล้วเสียชีวิตช่วงเทศกาลปีใหม่ลดลง เมื่อเปรียบเทียบกับปีที่ผ่านมา</t>
  </si>
  <si>
    <t>Data 19.1.3 ร้อยละของประชากรที่เกิดอุบัติเหตุทางถนนแล้วเสียชีวิตช่วงเทศกาลสงกรานต์ลดลง เมื่อเปรียบเทียบกับปีที่ผ่านมา</t>
  </si>
  <si>
    <t>CSF 20 การขยาย/ปรับปรุง ระบบน้ำประปา</t>
  </si>
  <si>
    <t>KPI 20.1 ร้อยละที่เพิ่มขึ้นของการขยายระบบน้ำประปา</t>
  </si>
  <si>
    <t>Data 20.1.1 จำนวนผู้ใช้น้ำ จำแนกตามอำเภอ</t>
  </si>
  <si>
    <t>ประปาส่วนภูมิภาค</t>
  </si>
  <si>
    <t>จำนวนผู้ใช้น้ำ อำเภอหัวหิน</t>
  </si>
  <si>
    <t>จำนวนผู้ใช้น้ำ อำเภอปราณบุรี</t>
  </si>
  <si>
    <t>จำนวนผู้ใช้น้ำ อำเภอสามร้อยยอด</t>
  </si>
  <si>
    <t>ข้อมูลรวมอยู่ใน 
อ. กุยบุรี</t>
  </si>
  <si>
    <t>จำนวนผู้ใช้น้ำ อำเภอกุยบุรี</t>
  </si>
  <si>
    <t>จำนวนผู้ใช้น้ำ อำเภอเมืองประจวบคีรีขันธ์</t>
  </si>
  <si>
    <t>จำนวนผู้ใช้น้ำ อำเภอทับสะแก</t>
  </si>
  <si>
    <t>จำนวนผู้ใช้น้ำ อำเภอบางสะพาน</t>
  </si>
  <si>
    <t>จำนวนผู้ใช้น้ำอำเภอบางสะพานน้อย</t>
  </si>
  <si>
    <t>ข้อมูลรวมอยู่ใน 
อ. บางสะพาน</t>
  </si>
  <si>
    <t>Data 20.1.2 ปริมาณน้ำจำหน่าย</t>
  </si>
  <si>
    <t>ลบ.ม.</t>
  </si>
  <si>
    <t>ปริมาณน้ำจำหน่าย อำเภอหัวหิน</t>
  </si>
  <si>
    <t>ปริมาณน้ำจำหน่าย อำเภอปราณบุรี</t>
  </si>
  <si>
    <t>ปริมาณน้ำจำหน่ายอำเภอสามร้อยยอด</t>
  </si>
  <si>
    <t>ปริมาณน้ำจำหน่ายอำเภอกุยบุรี</t>
  </si>
  <si>
    <t>ปริมาณน้ำจำหน่ายอำเภอเมืองประจวบคีรีขันธ์</t>
  </si>
  <si>
    <t>ปริมาณน้ำจำหน่ายอำเภอทับสะแก</t>
  </si>
  <si>
    <t>ปริมาณน้ำจำหน่ายอำเภอบางสะพาน</t>
  </si>
  <si>
    <t>ปริมาณน้ำจำหน่าย อำเภอบางสะพานน้อย</t>
  </si>
  <si>
    <t>Data 20.1.3 ปริมาณการผลิต</t>
  </si>
  <si>
    <t>ปริมาณการผลิต อำเภอหัวหิน</t>
  </si>
  <si>
    <t>ปริมาณการผลิต อำเภอปราณบุรี</t>
  </si>
  <si>
    <t>ปริมาณการผลิต อำเภอสามร้อยยอด</t>
  </si>
  <si>
    <t>ปริมาณการผลิตอำเภอกุยบุรี</t>
  </si>
  <si>
    <t>ปริมาณการผลิต อำเภอเมืองประจวบคีรีขันธ์</t>
  </si>
  <si>
    <t>ปริมาณการผลิต อำเภอทับสะแก</t>
  </si>
  <si>
    <t>ปริมาณการผลิตอำเภอบางสะพาน</t>
  </si>
  <si>
    <t>ปริมาณการผลิตอำเภอบางสะพานน้อย</t>
  </si>
  <si>
    <t>CSF 21 การขยาย/ปรับปรุง ระบบไฟฟ้า</t>
  </si>
  <si>
    <t>KPI 21.1 ร้อยละที่เพิ่มขึ้นของการขยายระบบไฟฟ้า</t>
  </si>
  <si>
    <t>Data 21.1.1 จำนวนผู้ใช้ไฟฟ้า จำแนกตามอำเภอ</t>
  </si>
  <si>
    <t>KPI 21.2 ความสามารถในการบริหารงานแก้กระแสไฟฟ้าขัดข้อง</t>
  </si>
  <si>
    <t>Data 21.2.1 ตรวจความพร้อมของห้องอยู่เวรแก้กระแสไฟฟ้าขัดข้อง</t>
  </si>
  <si>
    <t>ตรวจความพร้อมของห้องอยู่เวรแก้กระแสไฟฟ้าขัดข้องอำเภอหัวหิน</t>
  </si>
  <si>
    <t>ตรวจความพร้อมของห้องอยู่เวรแก้กระแสไฟฟ้าขัดข้องอำเภอปราณบุรี</t>
  </si>
  <si>
    <t>ตรวจความพร้อมของห้องอยู่เวรแก้กระแสไฟฟ้าขัดข้อง อำเภอสามร้อยยอด</t>
  </si>
  <si>
    <t>ตรวจความพร้อมของห้องอยู่เวรแก้กระแสไฟฟ้าขัดข้องอำเภอกุยบุรี</t>
  </si>
  <si>
    <t>ตรวจความพร้อมของห้องอยู่เวรแก้กระแสไฟฟ้าขัดข้อง อำเภอเมืองประจวบคีรีขันธ์</t>
  </si>
  <si>
    <t>ตรวจความพร้อมของห้องอยู่เวรแก้กระแสไฟฟ้าขัดข้องอำเภอทับสะแก</t>
  </si>
  <si>
    <t>ตรวจความพร้อมของห้องอยู่เวรแก้กระแสไฟฟ้าขัดข้องอำเภอบางสะพาน</t>
  </si>
  <si>
    <t>ตรวจความพร้อมของห้องอยู่เวรแก้กระแสไฟฟ้าขัดข้องอำเภอบางสะพานน้อย</t>
  </si>
  <si>
    <t>KPI 21.3 ความพึงพอใจของชุมชนและสังคมต่อผลงานด้านสังคมและสิ่งแวดล้อม</t>
  </si>
  <si>
    <t>Data 21.3.2 ข้อมูลภาพรวมอัตราการใช้ไฟฟ้า</t>
  </si>
  <si>
    <t>Data 21.3.3 ดำเนินการตามมาตรการประหยัดพลังงาน</t>
  </si>
  <si>
    <t>ข้อ</t>
  </si>
  <si>
    <t>สำนักงานพลังงานจังหวัด</t>
  </si>
  <si>
    <t>CSF 22 การขยาย/ปรับปรุง ระบบโทรศัพท์</t>
  </si>
  <si>
    <t>KPI 22.1 ร้อยละของการขยายติดตั้งอุปกรณ์ชุมสาย</t>
  </si>
  <si>
    <t>Data 22.1.1 จำนวนประชากรที่มีความต้องการใช้โทรศัพท์และอินเตอร์เน็ต แต่ละพื้นที่</t>
  </si>
  <si>
    <t>บริษัท ทีโอที จำกัด(มหาชน)</t>
  </si>
  <si>
    <t>จำนวนประชากรที่มีความต้องการใช้โทรศัพท์และอินเตอร์เน็ต แต่ละพื้นที่ อำเภอเมืองประจวบคีรีขันธ์</t>
  </si>
  <si>
    <t>จำนวนประชากรที่มีความต้องการใช้โทรศัพท์และอินเตอร์เน็ต แต่ละพื้นที่ อำเภอกุยบุรี</t>
  </si>
  <si>
    <t>จำนวนประชากรที่มีความต้องการใช้โทรศัพท์และอินเตอร์เน็ต แต่ละพื้นที่ อำเภอทับสะแก</t>
  </si>
  <si>
    <t>จำนวนประชากรที่มีความต้องการใช้โทรศัพท์และอินเตอร์เน็ต แต่ละพื้นที่ อำเภอบางสะพาน</t>
  </si>
  <si>
    <t>จำนวนประชากรที่มีความต้องการใช้โทรศัพท์และอินเตอร์เน็ต แต่ละพื้นที่ อำเภอบางสะพานน้อย</t>
  </si>
  <si>
    <t>จำนวนประชากรที่มีความต้องการใช้โทรศัพท์และอินเตอร์เน็ต แต่ละพื้นที่ อำเภอปราณบุรี</t>
  </si>
  <si>
    <t>จำนวนประชากรที่มีความต้องการใช้โทรศัพท์และอินเตอร์เน็ต แต่ละพื้นที่ อำเภอหัวหิน</t>
  </si>
  <si>
    <t>จำนวนประชากรที่มีความต้องการใช้โทรศัพท์และอินเตอร์เน็ต แต่ละพื้นที่ อำเภอสามร้อยยอด</t>
  </si>
  <si>
    <t>KPI 22.2 ร้อยละของการปรับปรุงอุปกรณ์ชุมสาย</t>
  </si>
  <si>
    <t>Data 22.2.1 จำนวนประชากรที่มีความต้องการใช้โทรศัพท์และอินเตอร์เน็ต แต่ละพื้นที่ให้มีประสิทธิภาพสูงขึ้น</t>
  </si>
  <si>
    <t>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อำเภอเมืองประจวบคีรีขันธ์</t>
  </si>
  <si>
    <t>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อำเภอกุยบุรี</t>
  </si>
  <si>
    <t>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อำเภอทับสะแก</t>
  </si>
  <si>
    <t>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อำเภอบางสะพาน</t>
  </si>
  <si>
    <t>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อำเภอบางสะพานน้อย</t>
  </si>
  <si>
    <t>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อำเภอปราณบุรี</t>
  </si>
  <si>
    <t>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อำเภอหัวหิน</t>
  </si>
  <si>
    <t>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อำเภอสามร้อยยอด</t>
  </si>
  <si>
    <t>VC 7 : การเสริมสร้างความมั่นคงและความปลอดภัยในชีวิตและทรัพย์สิน</t>
  </si>
  <si>
    <t>CSF 23 ปัญหาด้านยาเสพติด</t>
  </si>
  <si>
    <t>KPI 23.1 สัดส่วนคดียาเสพติดต่อประชากรลดลง</t>
  </si>
  <si>
    <t>Data 23.1.1 จำนวนคดีผู้เสพยาเสพติด</t>
  </si>
  <si>
    <t>คดี</t>
  </si>
  <si>
    <t>ตำรวจภูธรจังหวัด</t>
  </si>
  <si>
    <t>จำนวนคดีผู้เสพยาเสพติด อำเภอเมืองประจวบคีรีขันธ์</t>
  </si>
  <si>
    <t>จำนวนคดีผู้เสพยาเสพติดอำเภอกุยบุรี</t>
  </si>
  <si>
    <t>จำนวนคดีผู้เสพยาเสพติด อำเภอทับสะแก</t>
  </si>
  <si>
    <t>จำนวนคดีผู้เสพยาเสพติดอำเภอบางสะพาน</t>
  </si>
  <si>
    <t>จำนวนคดีผู้เสพยาเสพติดอำเภอบางสะพานน้อย</t>
  </si>
  <si>
    <t>จำนวนคดีผู้เสพยาเสพติดอำเภอปราณบุรี</t>
  </si>
  <si>
    <t>จำนวนคดีผู้เสพยาเสพติดอำเภอหัวหิน</t>
  </si>
  <si>
    <t>จำนวนคดีผู้เสพยาเสพติด อำเภอสามร้อยยอด</t>
  </si>
  <si>
    <t>KPI 23.2 ร้อยละของผู้เข้ารับการฟื้นฟูฯ ที่มีผลการฟื้นฟูฯเป็นที่น่าพอใจของคณะอนุกรรมการฯ</t>
  </si>
  <si>
    <t>Data 23.2.1 จำนวนของผู้เข้ารับการฟื้นฟูฯ ที่มีผลการฟื้นฟูฯเ ป็นที่น่าพอใจของคณะอนุกรรมการฯ</t>
  </si>
  <si>
    <t>สำนักงานคุมประพฤติจังหวัด</t>
  </si>
  <si>
    <t>KPI 23.3 ร้อยละของผู้ผ่านการบำบัดฟื้นฟูสมรรถภาพผู้ติดยาเสพติดฯ กลับมาเสพซ้ำภายในระยะเวลา 1 ปี</t>
  </si>
  <si>
    <t>Data 23.3.1 จำนวนของผู้ผ่านการบำบัดฟื้นฟูสมรรถภาพผู้ติดยาเสพติดฯ กลับมาเสพซ้ำภายในระยะเวลา 1 ปี</t>
  </si>
  <si>
    <t>จำนวนของผู้ผ่านการบำบัดฟื้นฟูสมรรถภาพผู้ติดยาเสพติดฯ กลับมาเสพซ้ำภายในระยะเวลา 1 ปีอำเภอหัวหิน</t>
  </si>
  <si>
    <t>จำนวนของผู้ผ่านการบำบัดฟื้นฟูสมรรถภาพผู้ติดยาเสพติดฯ กลับมาเสพซ้ำภายในระยะเวลา 1 ปี อำเภอปราณบุรี</t>
  </si>
  <si>
    <t>จำนวนของผู้ผ่านการบำบัดฟื้นฟูสมรรถภาพผู้ติดยาเสพติดฯ กลับมาเสพซ้ำภายในระยะเวลา 1 ปีอำเภอสามร้อยยอด</t>
  </si>
  <si>
    <t>จำนวนของผู้ผ่านการบำบัดฟื้นฟูสมรรถภาพผู้ติดยาเสพติดฯ กลับมาเสพซ้ำภายในระยะเวลา 1 ปี อำเภอกุยบุรี</t>
  </si>
  <si>
    <t>จำนวนของผู้ผ่านการบำบัดฟื้นฟูสมรรถภาพผู้ติดยาเสพติดฯ กลับมาเสพซ้ำภายในระยะเวลา 1 ปี อำเภอเมืองประจวบคีรีขันธ์</t>
  </si>
  <si>
    <t>จำนวนของผู้ผ่านการบำบัดฟื้นฟูสมรรถภาพผู้ติดยาเสพติดฯ กลับมาเสพซ้ำภายในระยะเวลา 1 ปีอำเภอทับสะแก</t>
  </si>
  <si>
    <t>จำนวนของผู้ผ่านการบำบัดฟื้นฟูสมรรถภาพผู้ติดยาเสพติดฯ กลับมาเสพซ้ำภายในระยะเวลา 1 ปีอำเภอบางสะพาน</t>
  </si>
  <si>
    <t>จำนวนของผู้ผ่านการบำบัดฟื้นฟูสมรรถภาพผู้ติดยาเสพติดฯ กลับมาเสพซ้ำภายในระยะเวลา 1 ปีอำเภอบางสะพานน้อย</t>
  </si>
  <si>
    <t>KPI 23.4 ร้อยละของสถานประกอบกิจการที่ผ่านการรณรงค์ประชาสัมพันธ์เชิญชวนให้จัดทำระบบมาตรฐานการป้องกันและแก้ไขปัญหายาเสพติดในสถานประกอบกิจการ (มยส.)</t>
  </si>
  <si>
    <t>Data 23.4.1  จำนวนสถานประกอบกิจการที่เข้าร่วมการจัดทำระบบมาตรฐานการป้องกันและแก้ไขปัญหายาเสพติดในสถานประกอบกิจการ (มยส.)</t>
  </si>
  <si>
    <t>สำนักงานสวัสดิการและคุ้มครองแรงงานจังหวัด</t>
  </si>
  <si>
    <t>KPI 23.5 ร้อยละของสถานประกอบกิจการที่ได้รับการตรวจประเมินตามมาตรฐานการป้องกันและแก้ไขปัญหายาเสพติดในสถานประกอบกิจการและได้รับการรับรอง</t>
  </si>
  <si>
    <t>Data 23.5.1 จำนวนสถานประกอบกิจการที่ได้รับการตรวจประเมินตามมาตรฐานการป้องกันและแก้ไขปัญหายาเสพติดผ่านเกณฑ์การประเมินและได้รับการรับรอง</t>
  </si>
  <si>
    <t>KPI 23.6 ร้อยละของเยาวชนที่ติดเกมและยาเสพติดมีจำนวนลดลง</t>
  </si>
  <si>
    <t>Data 23.6.1 จำนวนเยาวชนที่เข้าร่วมกิจกรรม จำแนกเป็นช่วงระดับการศึกษา (ม.3-ม.6)</t>
  </si>
  <si>
    <t>สำนักงานวัฒนธรรมจังหวัด</t>
  </si>
  <si>
    <t>CSF 24 ปัญหาครอบครัว</t>
  </si>
  <si>
    <t>KPI 24.1 ร้อยละของผู้ถูกกระทำที่เข้าถึงบริการภายในระยะเวลาที่กำหนดโดยผ่านเครือข่ายชุนชน</t>
  </si>
  <si>
    <t>Data 24.1.1 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</t>
  </si>
  <si>
    <t>บ้านพักเด็กและครอบครัวจังหวัดประจวบคีรีขันธ์</t>
  </si>
  <si>
    <t>KPI 24.2 ระดับความพึงพอใจในบริการด้านการช่วยเหลือคุ้มครอง</t>
  </si>
  <si>
    <t>Data 24.2.1 ครอบครัวได้รับการคุ้มครองตามหลักเกณฑ์ กาย จิต สังคม</t>
  </si>
  <si>
    <t>ครัวเรือน</t>
  </si>
  <si>
    <t>KPI 24.4 ร้อยละของผู้ถูกกระทำที่เข้าถึงบริการภายในระยะเวลาที่กำหนดโดยผ่านเครือข่ายชุนชน</t>
  </si>
  <si>
    <t>Data 24.4.1 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</t>
  </si>
  <si>
    <t>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 อำเภอหัวหิน</t>
  </si>
  <si>
    <t>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 อำเภอปราณบุรี</t>
  </si>
  <si>
    <t>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อำเภอสามร้อยยอด</t>
  </si>
  <si>
    <t>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อำเภอกุยบุรี</t>
  </si>
  <si>
    <t>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อำเภอเมืองประจวบคีรีขันธ์</t>
  </si>
  <si>
    <t>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อำเภอทับสะแก</t>
  </si>
  <si>
    <t>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อำเภอบางสะพาน</t>
  </si>
  <si>
    <t>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อำเภอบางสะพานน้อย</t>
  </si>
  <si>
    <t>KPI 24.5 ระดับความพึงพอใจในบริการด้านการช่วยเหลือคุ้มครอง</t>
  </si>
  <si>
    <t>Data 24.5.1 ครอบครัวได้รับการคุ้มครองตามหลักเกณฑ์ กาย จิต สังคม</t>
  </si>
  <si>
    <t>ครอบครัวได้รับการคุ้มครองตามหลักเกณฑ์ กาย จิต สังคมอำเภอหัวหิน</t>
  </si>
  <si>
    <t>ครอบครัวได้รับการคุ้มครองตามหลักเกณฑ์ กาย จิต สังคม อำเภอปราณบุรี</t>
  </si>
  <si>
    <t>ครอบครัวได้รับการคุ้มครองตามหลักเกณฑ์ กาย จิต สังคมอำเภอสามร้อยยอด</t>
  </si>
  <si>
    <t>ครอบครัวได้รับการคุ้มครองตามหลักเกณฑ์ กาย จิต สังคม อำเภอกุยบุรี</t>
  </si>
  <si>
    <t>ครอบครัวได้รับการคุ้มครองตามหลักเกณฑ์ กาย จิต สังคม อำเภอเมืองประจวบคีรีขันธ์</t>
  </si>
  <si>
    <t>ครอบครัวได้รับการคุ้มครองตามหลักเกณฑ์ กาย จิต สังคมอำเภอทับสะแก</t>
  </si>
  <si>
    <t>ครอบครัวได้รับการคุ้มครองตามหลักเกณฑ์ กาย จิต สังคมอำเภอบางสะพาน</t>
  </si>
  <si>
    <t>ครอบครัวได้รับการคุ้มครองตามหลักเกณฑ์ กาย จิต สังคมอำเภอบางสะพานน้อย</t>
  </si>
  <si>
    <t>ครอบครัวได้รับการคุ้มครองตามหลักเกณฑ์ กาย จิต สังคม-รวม</t>
  </si>
  <si>
    <t>CSF 25 ปัญหาคนพิการ</t>
  </si>
  <si>
    <t>KPI 25.2 ร้อยละของคนพิการที่ช่วยเหลือตนเองสามารถลดการพึ่งพิงและได้เป็นที่ยอมรับ</t>
  </si>
  <si>
    <t>Data 25.2.1 คนพิการได้รับการยอมรับในสังคมอย่างมีคุณค่า มีชีวิตอยู่อย่างมีศักดิ์ศรี</t>
  </si>
  <si>
    <r>
      <t xml:space="preserve">ศูนย์พัฒนาสังคมหน่วยที่ 28 </t>
    </r>
    <r>
      <rPr>
        <u/>
        <sz val="16"/>
        <rFont val="TH SarabunPSK"/>
        <family val="2"/>
      </rPr>
      <t>เปลี่ยนเป็น</t>
    </r>
    <r>
      <rPr>
        <sz val="16"/>
        <rFont val="TH SarabunPSK"/>
        <family val="2"/>
      </rPr>
      <t xml:space="preserve"> </t>
    </r>
    <r>
      <rPr>
        <b/>
        <sz val="16"/>
        <rFont val="TH SarabunPSK"/>
        <family val="2"/>
      </rPr>
      <t>สำนักงานพัฒนาสังคมและความมั่นคงของมนุษย์จังหวัด</t>
    </r>
    <r>
      <rPr>
        <sz val="16"/>
        <rFont val="TH SarabunPSK"/>
        <family val="2"/>
      </rPr>
      <t xml:space="preserve"> </t>
    </r>
  </si>
  <si>
    <t>KPI 25.3 จำนวนของคนพิการและครอบครัวที่เข้าถึงบริการ และช่องทางสื่อสารประชาสัมพันธ์เพิ่มขึ้น</t>
  </si>
  <si>
    <t>Data 25.3.1 คนพิการและครอบครัวสามารถเลือกใช้บริการตามความต้องการ(ข้อมูลข่าวสารและรับสิทธิอย่างทั่วถึง)</t>
  </si>
  <si>
    <r>
      <t xml:space="preserve">ศูนย์พัฒนาสังคมหน่วยที่ 28 </t>
    </r>
    <r>
      <rPr>
        <u/>
        <sz val="16"/>
        <rFont val="TH SarabunPSK"/>
        <family val="2"/>
      </rPr>
      <t xml:space="preserve"> เปลี่ยนเป็น</t>
    </r>
    <r>
      <rPr>
        <sz val="16"/>
        <rFont val="TH SarabunPSK"/>
        <family val="2"/>
      </rPr>
      <t xml:space="preserve"> </t>
    </r>
    <r>
      <rPr>
        <b/>
        <sz val="16"/>
        <rFont val="TH SarabunPSK"/>
        <family val="2"/>
      </rPr>
      <t xml:space="preserve">สำนักงานพัฒนาสังคมและความมั่นคงของมนุษย์จังหวัด </t>
    </r>
  </si>
  <si>
    <t>KPI 25.4 ร้อยละของคนพิการที่มีศักยภาพเพิ่มขึ้น</t>
  </si>
  <si>
    <t>Data 25.4.1 คนพิการมีศักยภาพเพิ่มขึ้น</t>
  </si>
  <si>
    <r>
      <t xml:space="preserve">ศูนย์พัฒนาสังคมหน่วยที่ 28 </t>
    </r>
    <r>
      <rPr>
        <u/>
        <sz val="16"/>
        <rFont val="TH SarabunPSK"/>
        <family val="2"/>
      </rPr>
      <t>เปลี่ยนเป็น</t>
    </r>
    <r>
      <rPr>
        <sz val="16"/>
        <rFont val="TH SarabunPSK"/>
        <family val="2"/>
      </rPr>
      <t xml:space="preserve"> </t>
    </r>
    <r>
      <rPr>
        <b/>
        <sz val="16"/>
        <rFont val="TH SarabunPSK"/>
        <family val="2"/>
      </rPr>
      <t xml:space="preserve">สำนักงานพัฒนาสังคมและความมั่นคงของมนุษย์จังหวัด  </t>
    </r>
  </si>
  <si>
    <t>KPI 25.5 จำนวนคนพิการที่ดำรงชีวิตอิสระได้เพิ่มขึ้น</t>
  </si>
  <si>
    <t>Data 25.5.1 คนพิการได้ดำรงชีวิตอิสระตามที่ตนเองกำหนด</t>
  </si>
  <si>
    <t>CSF 26 ปัญหาด้านแรงงาน</t>
  </si>
  <si>
    <t>KPI 26.1 จำนวนแรงงานต่างด้าวสัญชาติพม่า ลาว กัมพูชา ที่ได้รับใบอนุญาตทำงาน</t>
  </si>
  <si>
    <t>Data 26.1.1 จำนวนแรงงานต่างด้าว สัญชาติพม่า ลาว กัมพูชา ที่ได้รับใบอนุญาตทำงาน</t>
  </si>
  <si>
    <t>จำนวนแรงงานต่างด้าว สัญชาติพม่า ลาว กัมพูชา ที่ได้รับใบอนุญาตทำงาน อำเภอหัวหิน</t>
  </si>
  <si>
    <t>จำนวนแรงงานต่างด้าว สัญชาติพม่า ลาว กัมพูชา ที่ได้รับใบอนุญาตทำงานอำเภอปราณบุรี</t>
  </si>
  <si>
    <t>จำนวนแรงงานต่างด้าว สัญชาติพม่า ลาว กัมพูชา ที่ได้รับใบอนุญาตทำงานอำเภอสามร้อยยอด</t>
  </si>
  <si>
    <t>จำนวนแรงงานต่างด้าว สัญชาติพม่า ลาว กัมพูชา ที่ได้รับใบอนุญาตทำงานอำเภอกุยบุรี</t>
  </si>
  <si>
    <t>จำนวนแรงงานต่างด้าว สัญชาติพม่า ลาว กัมพูชา ที่ได้รับใบอนุญาตทำงาน อำเภอเมืองประจวบคีรีขันธ์</t>
  </si>
  <si>
    <t>จำนวนแรงงานต่างด้าว สัญชาติพม่า ลาว กัมพูชา ที่ได้รับใบอนุญาตทำงาน อำเภอทับสะแก</t>
  </si>
  <si>
    <t>จำนวนแรงงานต่างด้าว สัญชาติพม่า ลาว กัมพูชา ที่ได้รับใบอนุญาตทำงาน อำเภอบางสะพาน</t>
  </si>
  <si>
    <t>จำนวนแรงงานต่างด้าว สัญชาติพม่า ลาว กัมพูชา ที่ได้รับใบอนุญาตทำงานอำเภอบางสะพานน้อย</t>
  </si>
  <si>
    <t>KPI 26.2 จำนวนแรงงานที่ได้รับการสำรวจเพื่อพัฒนาทักษะฝีมือ</t>
  </si>
  <si>
    <t>Data 26.2.1 การสำรวจค่าใช้จ่ายที่จำเป็นของแรงงานเพื่อพัฒนาทักษะฝีมือในภาคอุตสาหกรรม</t>
  </si>
  <si>
    <t>สำนักงานแรงงานจังหวัดประจวบคีรีขันธ์</t>
  </si>
  <si>
    <t>KPI 26.3 ร้อยละของสถานประกอบกิจการที่ผ่านการตรวจแล้วพบว่าปฏิบัติไม่ถูกต้องตามกฎหมายคุ้มครองแรงงานและดำเนินการให้สถานประกอบกิจการปฏิบัติถูกต้องตามกฎหมายคุ้มครองแรงงาน</t>
  </si>
  <si>
    <t>Data 26.3.1 จำนวนสถานประกอบกิจการที่ได้รับการตรวจสอบและปฏิบัติถูกต้องตามกฎหมายคุ้มครองแรงงาน</t>
  </si>
  <si>
    <t>สำนักงานสวัสดิการและคุ้มครองแรงงานจังหวัดประจวบคีรีขันธ์</t>
  </si>
  <si>
    <t>CSF 27 ปัญหาด้านสิทธิและเสรีภาพ</t>
  </si>
  <si>
    <t>KPI 27.1 ร้อยละของประชากรที่มายื่นเรื่องขอรับค่าตอบแทนผู้เสียหายและจำเลยในคดีอาญา</t>
  </si>
  <si>
    <t xml:space="preserve">Data 27.1.1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</t>
  </si>
  <si>
    <t>สำนักงานยุติธรรมจังหวัดประจวบคีรีขันธ์</t>
  </si>
  <si>
    <t xml:space="preserve">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คดีจราจร (คดี)</t>
  </si>
  <si>
    <t xml:space="preserve">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 คดีข่มขืน (คดี)</t>
  </si>
  <si>
    <t xml:space="preserve">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 คดีทำร้ายร่างกาย (คดี)</t>
  </si>
  <si>
    <t xml:space="preserve">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 คดีถูกยิง (คดี)</t>
  </si>
  <si>
    <t xml:space="preserve">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คดียาเสพติด (คดี)</t>
  </si>
  <si>
    <t xml:space="preserve">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คดีลักทรัพย์ (คดี)</t>
  </si>
  <si>
    <t xml:space="preserve">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ผู้เสียหาย (คน)</t>
  </si>
  <si>
    <t xml:space="preserve">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 จำเลย (คน)</t>
  </si>
  <si>
    <t>Data 27.1.2 จำนวนประชากรที่ได้รับเงินค่าตอบแทนผู้เสียหายและจำเลยคดีอาญา</t>
  </si>
  <si>
    <t>KPI 27.2 ร้อยละของประชากรที่มายื่นเรื่องขอรับเงินกองทุนยุติธรรม</t>
  </si>
  <si>
    <t>Data 27.2.1 จำนวนประชากรที่ยื่นเรื่องขอรับเงินกองทุนยุติธรรมจำแนกตามโจทย์และจำเลย</t>
  </si>
  <si>
    <t>จำนวนประชากรที่ยื่นเรื่องขอรับเงินกองทุนยุติธรรมจำแนกตามโจทย์และจำเลย-จำนวนผู้ยื่นเรื่อง</t>
  </si>
  <si>
    <t>จำนวนประชากรที่ยื่นเรื่องขอรับเงินกองทุนยุติธรรมจำแนกตามโจทย์และจำเลย-ได้รับเงิน</t>
  </si>
  <si>
    <t>จำนวนประชากรที่ยื่นเรื่องขอรับเงินกองทุนยุติธรรมจำแนกตามโจทย์และจำเลย-ไม่ได้รับเงิน</t>
  </si>
  <si>
    <t>จำนวนประชากรที่ยื่นเรื่องขอรับเงินกองทุนยุติธรรมจำแนกตามโจทย์และจำเลย-รวม</t>
  </si>
  <si>
    <t>Data 27.2.2 จำนวนประชากรที่ได้รับเงินกองทุนยุติธรรม</t>
  </si>
  <si>
    <t>จำนวนประชากรที่ได้รับเงินกองทุนยุติธรรม-จำนวนผู้ยื่นเรื่อง</t>
  </si>
  <si>
    <t>จำนวนประชากรที่ได้รับเงินกองทุนยุติธรรม- ได้รับเงิน</t>
  </si>
  <si>
    <t>จำนวนประชากรที่ได้รับเงินกองทุนยุติธรรม- ไม่ได้รับเงิน</t>
  </si>
  <si>
    <t>จำนวนประชากรที่ได้รับเงินกองทุนยุติธรรม-รวม</t>
  </si>
  <si>
    <t>CSF 28 การตรวจสอบอาคารส่วนราช (ให้มีความปลอดภัยด้านความมั่นคงแข็งแรง และด้านอัคคีภัย)</t>
  </si>
  <si>
    <t>KPI 28.1 จำนวนอาคารส่วนราชการที่ได้รับการตรวจสอบความปลอดภัย ความมั่นคงแข็งแรง และอัคคีภัย</t>
  </si>
  <si>
    <t>Data 28.1.1 จำนวนอาคารส่วนราชการที่ตรวจสอบ และรายงานแล้วเสร็จ</t>
  </si>
  <si>
    <t>หลัง</t>
  </si>
  <si>
    <t>สำนักงานโยธาธิการและผังเมืองจังหวัด</t>
  </si>
  <si>
    <t>จำนวนอาคารส่วนราชการที่ตรวจสอบ และรายงานแล้วเสร็จ อำเภอหัวหิน</t>
  </si>
  <si>
    <t>จำนวนอาคารส่วนราชการที่ตรวจสอบ และรายงานแล้วเสร็จอำเภอปราณบุรี</t>
  </si>
  <si>
    <t>จำนวนอาคารส่วนราชการที่ตรวจสอบ และรายงานแล้วเสร็จ. อำเภอสามร้อยยอด</t>
  </si>
  <si>
    <t>จำนวนอาคารส่วนราชการที่ตรวจสอบ และรายงานแล้วเสร็จ อำเภอกุยบุรี</t>
  </si>
  <si>
    <t>จำนวนอาคารส่วนราชการที่ตรวจสอบ และรายงานแล้วเสร็จ อำเภอเมืองประจวบคีรีขันธ์</t>
  </si>
  <si>
    <t>จำนวนอาคารส่วนราชการที่ตรวจสอบ และรายงานแล้วเสร็จอำเภอทับสะแก</t>
  </si>
  <si>
    <t>จำนวนอาคารส่วนราชการที่ตรวจสอบ และรายงานแล้วเสร็จ อำเภอบางสะพาน</t>
  </si>
  <si>
    <t>จำนวนอาคารส่วนราชการที่ตรวจสอบ และรายงานแล้วเสร็จอำเภอบางสะพานน้อย</t>
  </si>
  <si>
    <t>Data 29.1.1 การสุ่มตรวจความปลอดภัยอาคารของเอกชน 9 ประเภท ที่เข้าข่ายต้องตรวจสอบตามกฎหมาย</t>
  </si>
  <si>
    <t>ยุทธศาสตร์ที่ 5 ยกระดับประสิทธิภาพในการบริหารจัดการทรัพยากรธรรมชาติและสิ่งแวดล้อมที่สมดุล</t>
  </si>
  <si>
    <t>PC 4 การอนุรักษ์ ฟื้นฟูและบริหารจัดการพื้นที่ป่าไม้ ทรัพยากรชายฝั่งและการแก้ไขปัญหาเรื่องขยะ</t>
  </si>
  <si>
    <t>VC1 :  คุ้มครอง อนุรักษ์ ฟื้นฟู และแก้ปัญหาทรัพยากรป่าไม้ ทรัพยากรป่าไม้ ทรัพยากรชายฝั่ง และขยะ</t>
  </si>
  <si>
    <t>CSF 1 ป้องกันการบุกรุกทำลายเนื้อที่ป่าไม้ และทรัพยากรชายฝั่ง ไม่ให้เสื่อมโทรม</t>
  </si>
  <si>
    <t>KPI 1.1 ร้อยละของการสูญเสียพื้นที่ป่าไม้และบริเวณชายฝั่งทะเลลดลง</t>
  </si>
  <si>
    <t xml:space="preserve">Data 1.1.1 พื้นที่ป่าไม้ </t>
  </si>
  <si>
    <t>สำนักงานทรัพยากรธรรมชาติและสิ่งแวดล้อมจังหวัด</t>
  </si>
  <si>
    <t>Data 1.1.2 คดีบุกรุกพื้นที่ป่าชายเลน</t>
  </si>
  <si>
    <t>คดีบุกรุกพื้นที่ป่าชายเลน อำเภอเมืองประจวบฯ</t>
  </si>
  <si>
    <t>คดีบุกรุกพื้นที่ป่าชายเลน อำเภอกุยบุรี</t>
  </si>
  <si>
    <t>คดีบุกรุกพื้นที่ป่าชายเลนอำเภอทับสะแก</t>
  </si>
  <si>
    <t>คดีบุกรุกพื้นที่ป่าชายเลนอำเภอบางสะพาน</t>
  </si>
  <si>
    <t>คดีบุกรุกพื้นที่ป่าชายเลนอำเภอบางสะพานน้อย</t>
  </si>
  <si>
    <t>คดีบุกรุกพื้นที่ป่าชายเลนอำเภอปราณบุรี</t>
  </si>
  <si>
    <t>คดีบุกรุกพื้นที่ป่าชายเลน อำเภอหัวหิน</t>
  </si>
  <si>
    <t>คดีบุกรุกพื้นที่ป่าชายเลนอำเภอสามร้อยยอด</t>
  </si>
  <si>
    <t>Data 1.1.3 พื้นที่ป่าชายเลน</t>
  </si>
  <si>
    <t>พื้นที่ป่าชายเลนอำเภอกุยบุรี</t>
  </si>
  <si>
    <t>พื้นที่ป่าชายเลนอำเภอบางสะพาน</t>
  </si>
  <si>
    <t>พื้นที่ป่าชายเลนอำเภอบางสะพานน้อย</t>
  </si>
  <si>
    <t>พื้นที่ป่าชายเลนอำเภอปราณบุรี</t>
  </si>
  <si>
    <t>พื้นที่ป่าชายเลนอำเภอเมืองประจวบคีรีขันธ์</t>
  </si>
  <si>
    <t>พื้นที่ป่าชายเลนอำเภอสามร้อยยอด</t>
  </si>
  <si>
    <t>พื้นที่ป่าชายเลนอำเภอหัวหิน</t>
  </si>
  <si>
    <t>พื้นที่ป่าชายเลนอำเภอทับสะแก</t>
  </si>
  <si>
    <t>Data 1.1.4 จำนวนครั้งในการบุกรุกป่าชายเลน</t>
  </si>
  <si>
    <t>ไม่มีการเก็บข้อมูล</t>
  </si>
  <si>
    <t>ปี 2557-2561 ได้รับรายงานว่า ไม่มีการจัดเก็บข้อมูล</t>
  </si>
  <si>
    <t>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จำนวนครั้งในการบุกรุกป่าชายเลนอำเภอกุยบุรี</t>
  </si>
  <si>
    <t>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จำนวนครั้งในการบุกรุกป่าชายเลนอำเภอบางสะพาน</t>
  </si>
  <si>
    <t>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 อำเภอบางสะพานน้อย</t>
  </si>
  <si>
    <t>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จำนวนครั้งในการบุกรุกป่าชายเลนอำเภอปราณบุรี</t>
  </si>
  <si>
    <t>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จำนวนครั้งในการบุกรุกป่าชายเลนอำเภอเมืองประจวบคีรีขันธ์</t>
  </si>
  <si>
    <t>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จำนวนครั้งในการบุกรุกป่าชายเลนอำเภอสามร้อยยอด</t>
  </si>
  <si>
    <t>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จำนวนครั้งในการบุกรุกป่าชายเลนอำเภอหัวหิน</t>
  </si>
  <si>
    <t>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จำนวนครั้งในการบุกรุกป่าชายเลนอำเภอทับสะแก</t>
  </si>
  <si>
    <t>KPI 1.2 การสร้างเขื่อน/แนวเขื่อนในการป้องกันการกัดเซาะชายฝั่ง</t>
  </si>
  <si>
    <t>Data 1.2.1 จำนวนเขื่อน/แนวเขื่อนในการป้องกันการกัดเซาะชายฝั่ง</t>
  </si>
  <si>
    <t xml:space="preserve">สำนักงานส่งเสริมการปกครองท้องถิ่นจังหวัดประจวบคีรีขันธ์ </t>
  </si>
  <si>
    <t>จำนวนเขื่อน/แนวเขื่อนในการป้องกันการกัดเซาะชายฝั่งอำเภอกุยบุรี</t>
  </si>
  <si>
    <t>จำนวนเขื่อน/แนวเขื่อนในการป้องกันการกัดเซาะชายฝั่งอำเภอบางสะพาน</t>
  </si>
  <si>
    <t>จำนวนเขื่อน/แนวเขื่อนในการป้องกันการกัดเซาะชายฝั่งอำเภอบางสะพานน้อย</t>
  </si>
  <si>
    <t>จำนวนเขื่อน/แนวเขื่อนในการป้องกันการกัดเซาะชายฝั่ง อำเภอปราณบุรี</t>
  </si>
  <si>
    <t>จำนวนเขื่อน/แนวเขื่อนในการป้องกันการกัดเซาะชายฝั่งอำเภอเมืองประจวบคีรีขันธ์</t>
  </si>
  <si>
    <t>จำนวนเขื่อน/แนวเขื่อนในการป้องกันการกัดเซาะชายฝั่ง อำเภอสามร้อยยอด</t>
  </si>
  <si>
    <t>จำนวนเขื่อน/แนวเขื่อนในการป้องกันการกัดเซาะชายฝั่ง อำเภอหัวหิน</t>
  </si>
  <si>
    <t>จำนวนเขื่อน/แนวเขื่อนในการป้องกันการกัดเซาะชายฝั่ง อำเภอทับสะแก</t>
  </si>
  <si>
    <t xml:space="preserve">KPI 1.3  จำนวนครัวเรือนอยู่อาศัย/พื้นที่ทำกินบริเวณชายฝั่งทะเล </t>
  </si>
  <si>
    <t>Data 1.3.1 จำนวนครัวเรือนอยู่อาศัย/พื้นที่ทำกินบริเวณชายฝั่ง</t>
  </si>
  <si>
    <t>จำนวนครัวเรือนอยู่อาศัย/พื้นที่ทำกินบริเวณชายฝั่งอำเภอกุยบุรี</t>
  </si>
  <si>
    <t>จำนวนครัวเรือนอยู่อาศัย/พื้นที่ทำกินบริเวณชายฝั่ง อำเภอบางสะพาน</t>
  </si>
  <si>
    <t>จำนวนครัวเรือนอยู่อาศัย/พื้นที่ทำกินบริเวณชายฝั่งอำเภอบางสะพานน้อย</t>
  </si>
  <si>
    <t>จำนวนครัวเรือนอยู่อาศัย/พื้นที่ทำกินบริเวณชายฝั่งอำเภอปราณบุรี</t>
  </si>
  <si>
    <t>จำนวนครัวเรือนอยู่อาศัย/พื้นที่ทำกินบริเวณชายฝั่งอำเภอเมืองประจวบคีรีขันธ์</t>
  </si>
  <si>
    <t>จำนวนครัวเรือนอยู่อาศัย/พื้นที่ทำกินบริเวณชายฝั่งอำเภอสามร้อยยอด</t>
  </si>
  <si>
    <t>จำนวนครัวเรือนอยู่อาศัย/พื้นที่ทำกินบริเวณชายฝั่งอำเภอหัวหิน</t>
  </si>
  <si>
    <t>จำนวนครัวเรือนอยู่อาศัย/พื้นที่ทำกินบริเวณชายฝั่งอำเภอทับสะแก</t>
  </si>
  <si>
    <t xml:space="preserve">CSF 2 ฟื้นฟู/สร้าง ทรัพยากรป่าไม้และชายฝั่งให้มีความสมบูรณ์มากขึ้น
</t>
  </si>
  <si>
    <t>KPI 2.1 ทรัพยากรป่าไม้และชายฝั่งทะเลที่ได้รับการฟื้นฟู</t>
  </si>
  <si>
    <t>Data 2.1.2 ข้อมูลพื้นที่ป่าชายเลยเลนที่ได้รับการฟื้นฟู</t>
  </si>
  <si>
    <t>ข้อมูลพื้นที่ป่าชายเลยเลนที่ได้รับการฟื้นฟูอำเภอกุยบุรี</t>
  </si>
  <si>
    <t>ข้อมูลพื้นที่ป่าชายเลยเลนที่ได้รับการฟื้นฟู อำเภอบางสะพาน</t>
  </si>
  <si>
    <t>ข้อมูลพื้นที่ป่าชายเลยเลนที่ได้รับการฟื้นฟูอำเภอบางสะพานน้อย</t>
  </si>
  <si>
    <t>ข้อมูลพื้นที่ป่าชายเลยเลนที่ได้รับการฟื้นฟู อำเภอปราณบุรี</t>
  </si>
  <si>
    <t>ข้อมูลพื้นที่ป่าชายเลยเลนที่ได้รับการฟื้นฟู อำเภอเมืองประจวบคีรีขันธ์</t>
  </si>
  <si>
    <t>ข้อมูลพื้นที่ป่าชายเลยเลนที่ได้รับการฟื้นฟูอำเภอสามร้อยยอด</t>
  </si>
  <si>
    <t>ข้อมูลพื้นที่ป่าชายเลยเลนที่ได้รับการฟื้นฟู อำเภอหัวหิน</t>
  </si>
  <si>
    <t>ข้อมูลพื้นที่ป่าชายเลยเลนที่ได้รับการฟื้นฟู อำเภอทับสะแก</t>
  </si>
  <si>
    <t>KPI 2.2 จำนวนพื้นที่จัดสร้างปะการังเทียม</t>
  </si>
  <si>
    <t>Data 2.2.1 พื้นที่ชายฝั่งทะเล ได้รับการการฟื้นฟูให้มีความอุดมสมบูรณ์ โดยการทำปะการังเทียมจำแนกตามอำเภอ</t>
  </si>
  <si>
    <t>พื้นที่ชายฝั่งทะเล ได้รับการการฟื้นฟูให้มีความอุดมสมบูรณ์ โดยการทำปะการังเทียมอำเภอกุยบุรี</t>
  </si>
  <si>
    <t>พื้นที่ชายฝั่งทะเล ได้รับการการฟื้นฟูให้มีความอุดมสมบูรณ์ โดยการทำปะการังเทียมอำเภอบางสะพาน</t>
  </si>
  <si>
    <t>พื้นที่ชายฝั่งทะเล ได้รับการการฟื้นฟูให้มีความอุดมสมบูรณ์ โดยการทำปะการังเทียมอำเภอบางสะพานน้อย</t>
  </si>
  <si>
    <t>พื้นที่ชายฝั่งทะเล ได้รับการการฟื้นฟูให้มีความอุดมสมบูรณ์ โดยการทำปะการังเทียมอำเภอปราณบุรี</t>
  </si>
  <si>
    <t>พื้นที่ชายฝั่งทะเล ได้รับการการฟื้นฟูให้มีความอุดมสมบูรณ์ โดยการทำปะการังเทียมอำเภอเมืองประจวบคีรีขันธ์</t>
  </si>
  <si>
    <t>พื้นที่ชายฝั่งทะเล ได้รับการการฟื้นฟูให้มีความอุดมสมบูรณ์ โดยการทำปะการังเทียมอำเภอสามร้อยยอด</t>
  </si>
  <si>
    <t>พื้นที่ชายฝั่งทะเล ได้รับการการฟื้นฟูให้มีความอุดมสมบูรณ์ โดยการทำปะการังเทียมอำเภอหัวหิน</t>
  </si>
  <si>
    <t>พื้นที่ชายฝั่งทะเล ได้รับการการฟื้นฟูให้มีความอุดมสมบูรณ์ โดยการทำปะการังเทียมอำเภอทับสะแก</t>
  </si>
  <si>
    <t>KPI 2.3 จำนวนพันธุ์สัตว์น้ำชายฝั่งที่ปล่อยเพื่อเพิ่มผลผลิตการประมงบริเวณชายฝั่ง</t>
  </si>
  <si>
    <t>Data 2.3.1 จำนวน/ชนิดพันธุ์สัตว์น้ำชายฝั่งที่ปล่อย</t>
  </si>
  <si>
    <t>ตัว</t>
  </si>
  <si>
    <t>จำนวน/ชนิดพันธุ์สัตว์น้ำชายฝั่งที่ปล่อยอำเภอกุยบุรี</t>
  </si>
  <si>
    <t>จำนวน/ชนิดพันธุ์สัตว์น้ำชายฝั่งที่ปล่อยอำเภอบางสะพาน</t>
  </si>
  <si>
    <t>จำนวน/ชนิดพันธุ์สัตว์น้ำชายฝั่งที่ปล่อยอำเภอบางสะพานน้อย</t>
  </si>
  <si>
    <t>จำนวน/ชนิดพันธุ์สัตว์น้ำชายฝั่งที่ปล่อยอำเภอปราณบุรี</t>
  </si>
  <si>
    <t>จำนวน/ชนิดพันธุ์สัตว์น้ำชายฝั่งที่ปล่อย อำเภอเมืองประจวบคีรีขันธ์</t>
  </si>
  <si>
    <t>จำนวน/ชนิดพันธุ์สัตว์น้ำชายฝั่งที่ปล่อยอำเภอสามร้อยยอด</t>
  </si>
  <si>
    <t>จำนวน/ชนิดพันธุ์สัตว์น้ำชายฝั่งที่ปล่อยอำเภอหัวหิน</t>
  </si>
  <si>
    <t>จำนวน/ชนิดพันธุ์สัตว์น้ำชายฝั่งที่ปล่อยอำเภอทับสะแก</t>
  </si>
  <si>
    <t>KPI 2.4 ทรัพยากรป่าไม้เขตปฏิรูปที่ดินที่ได้รับการฟื้นฟู</t>
  </si>
  <si>
    <t>Data 2.4.1 จำนวนเกษตร/พื้นที่ได้ปรับปรุงป่าไม้เศรษฐกิจเพื่อฟื้นฟูสภาพแวดล้อมในเขตปฏิรูปที่ดิน</t>
  </si>
  <si>
    <t>ราย, ไร่</t>
  </si>
  <si>
    <t>จำนวนเกษตร/พื้นที่ได้ปรับปรุงป่าไม้เศรษฐกิจเพื่อฟื้นฟูสภาพแวดล้อมในเขตปฏิรูปที่ดินอำเภอกุยบุรี</t>
  </si>
  <si>
    <t>จำนวนเกษตร/พื้นที่ได้ปรับปรุงป่าไม้เศรษฐกิจเพื่อฟื้นฟูสภาพแวดล้อมในเขตปฏิรูปที่ดินอำเภอบางสะพาน</t>
  </si>
  <si>
    <t>จำนวนเกษตร/พื้นที่ได้ปรับปรุงป่าไม้เศรษฐกิจเพื่อฟื้นฟูสภาพแวดล้อมในเขตปฏิรูปที่ดิน อำเภอบางสะพานน้อย</t>
  </si>
  <si>
    <t>จำนวนเกษตร/พื้นที่ได้ปรับปรุงป่าไม้เศรษฐกิจเพื่อฟื้นฟูสภาพแวดล้อมในเขตปฏิรูปที่ดิน อำเภอปราณบุรี</t>
  </si>
  <si>
    <t>จำนวนเกษตร/พื้นที่ได้ปรับปรุงป่าไม้เศรษฐกิจเพื่อฟื้นฟูสภาพแวดล้อมในเขตปฏิรูปที่ดิน อำเภอเมืองประจวบคีรีขันธ์</t>
  </si>
  <si>
    <t>จำนวนเกษตร/พื้นที่ได้ปรับปรุงป่าไม้เศรษฐกิจเพื่อฟื้นฟูสภาพแวดล้อมในเขตปฏิรูปที่ดินอำเภอสามร้อยยอด</t>
  </si>
  <si>
    <t>จำนวนเกษตร/พื้นที่ได้ปรับปรุงป่าไม้เศรษฐกิจเพื่อฟื้นฟูสภาพแวดล้อมในเขตปฏิรูปที่ดินอำเภอหัวหิน</t>
  </si>
  <si>
    <t>จำนวนเกษตร/พื้นที่ได้ปรับปรุงป่าไม้เศรษฐกิจเพื่อฟื้นฟูสภาพแวดล้อมในเขตปฏิรูปที่ดินอำเภอทับสะแก</t>
  </si>
  <si>
    <t>KPI 2.5 เป็นการสร้างพื้นที่สีขียวในเขต สปก ให้มากขึ้น</t>
  </si>
  <si>
    <t>Data 2.5.1 จำนวนพื้นที่สีเขียวเพิ่มขึ้นในเขตปฏิรูปที่ดิน</t>
  </si>
  <si>
    <t>จำนวนพื้นที่สีเขียวเพิ่มขึ้นในเขตปฏิรูปที่ดิน อำเภอกุยบุรี</t>
  </si>
  <si>
    <t>จำนวนพื้นที่สีเขียวเพิ่มขึ้นในเขตปฏิรูปที่ดิน อำเภอบางสะพาน</t>
  </si>
  <si>
    <t>จำนวนพื้นที่สีเขียวเพิ่มขึ้นในเขตปฏิรูปที่ดิน อำเภอบางสะพานน้อย</t>
  </si>
  <si>
    <t>จำนวนพื้นที่สีเขียวเพิ่มขึ้นในเขตปฏิรูปที่ดิน อำเภอปราณบุรี</t>
  </si>
  <si>
    <t>จำนวนพื้นที่สีเขียวเพิ่มขึ้นในเขตปฏิรูปที่ดิน อำเภอเมืองประจวบคีรีขันธ์</t>
  </si>
  <si>
    <t>จำนวนพื้นที่สีเขียวเพิ่มขึ้นในเขตปฏิรูปที่ดินอำเภอสามร้อยยอด</t>
  </si>
  <si>
    <t>จำนวนพื้นที่สีเขียวเพิ่มขึ้นในเขตปฏิรูปที่ดินอำเภอหัวหิน</t>
  </si>
  <si>
    <t>จำนวนพื้นที่สีเขียวเพิ่มขึ้นในเขตปฏิรูปที่ดินอำเภอทับสะแก</t>
  </si>
  <si>
    <t>KPI 2.6 เพาะกล้าไม้แจกจ่ายให้กับหน่วยงานภาครัฐภาคเอกชน และประชาชนทั่วไป</t>
  </si>
  <si>
    <t>Data 2.6.1 จำนวนของกล้าไม้(ต้น)ที่แจกจ่ายให้กับหน่วยงานภาครัฐภาคเอกชน และประชาชนทั่วไปจำแนกตามอำเภอ</t>
  </si>
  <si>
    <t>ต้น</t>
  </si>
  <si>
    <t>สถานีวนวัฒนวิจัย</t>
  </si>
  <si>
    <t>KPI 2.7 ทรัพยากรสัตว์น้ำชายฝั่งได้รับการฟื้นฟู</t>
  </si>
  <si>
    <t>Data 2.7.1 ประเภทและจำนวนผลผลิตสัตว์น้ำชายฝั่งในแต่ละปีในพื้นที่จังหวัดประจวบคีรีขันธ์</t>
  </si>
  <si>
    <r>
      <t xml:space="preserve">ศูนย์วิจัยและพัฒนาประมงชายฝั่ง </t>
    </r>
    <r>
      <rPr>
        <b/>
        <sz val="16"/>
        <rFont val="TH SarabunPSK"/>
        <family val="2"/>
      </rPr>
      <t>เปลี่ยนเป็น</t>
    </r>
    <r>
      <rPr>
        <sz val="16"/>
        <rFont val="TH SarabunPSK"/>
        <family val="2"/>
      </rPr>
      <t xml:space="preserve"> สำนักงานประมงจังหวัดประจวบคีรีขันธ์</t>
    </r>
  </si>
  <si>
    <t>KPI 2.8  สถานที่ท่องเที่ยวชายฝั่งทะเลที่ได้รับการฟื้นฟู</t>
  </si>
  <si>
    <t>Data 2.8.1 จำนวนสถานที่ท่องเที่ยวบริเวณชายฝั่งทะเล</t>
  </si>
  <si>
    <t>CSF 3 การบริหารจัดการและควบคุมการทำประมงชายฝั่ง</t>
  </si>
  <si>
    <t>KPI 3.1 ร้อยละจำนวนเรือประมง(ลำ) ที่ต่อใบอนุญาตทำการประมงและเรือประมง(ลำ)ที่แรกเข้ามาขอใบอนุญาตทำการประมง</t>
  </si>
  <si>
    <t xml:space="preserve">Data 3.1.1 จำนวนเรือประมงที่ต่อและขอใบอนุญาตทำการประมงด้วยเครื่องมือต่าง ๆ </t>
  </si>
  <si>
    <t>ลำ</t>
  </si>
  <si>
    <t>จำนวนเรือประมงที่ต่อและขอใบอนุญาตทำการประมงด้วยเครื่องมือต่าง ๆ อำเภอกุยบุรี</t>
  </si>
  <si>
    <t>จำนวนเรือประมงที่ต่อและขอใบอนุญาตทำการประมงด้วยเครื่องมือต่าง ๆ  อำเภอบางสะพาน</t>
  </si>
  <si>
    <t>จำนวนเรือประมงที่ต่อและขอใบอนุญาตทำการประมงด้วยเครื่องมือต่าง ๆ  อำเภอบางสะพานน้อย</t>
  </si>
  <si>
    <t>จำนวนเรือประมงที่ต่อและขอใบอนุญาตทำการประมงด้วยเครื่องมือต่าง ๆ  อำเภอปราณบุรี</t>
  </si>
  <si>
    <t>จำนวนเรือประมงที่ต่อและขอใบอนุญาตทำการประมงด้วยเครื่องมือต่าง ๆ  อำเภอเมืองประจวบคีรีขันธ์</t>
  </si>
  <si>
    <t>จำนวนเรือประมงที่ต่อและขอใบอนุญาตทำการประมงด้วยเครื่องมือต่าง ๆ  อำเภอสามร้อยยอด</t>
  </si>
  <si>
    <t>จำนวนเรือประมงที่ต่อและขอใบอนุญาตทำการประมงด้วยเครื่องมือต่าง ๆ  อำเภอหัวหิน</t>
  </si>
  <si>
    <t>จำนวนเรือประมงที่ต่อและขอใบอนุญาตทำการประมงด้วยเครื่องมือต่าง ๆ  อำเภอทับสะแก</t>
  </si>
  <si>
    <t xml:space="preserve"> VC2 : ส่งเสริมการมีส่วนร่วมในการบริหารจัดการทรัพยากรป่าไม้ ทรัพยากรชายฝั่ง และขยะ</t>
  </si>
  <si>
    <t>CSF 4 ส่งเสริมการจัดตั้งภาคีเครือข่ายการบริหารจัดการพืนที่ป่าไม้และทรัพยากรชายฝั่งทะเล</t>
  </si>
  <si>
    <t>KPI 4.1 จำนวนสมาชิกภาคีเครือข่าย</t>
  </si>
  <si>
    <t>Data 4.1.1  จำนวนภาคีเครือข่าย</t>
  </si>
  <si>
    <t>ปี 2559 ได้รับรายงานว่า ไม่มีการจัดเก็บข้อมูล</t>
  </si>
  <si>
    <t>จำนวนภาคีเครือข่ายอำเภอกุยบุรี</t>
  </si>
  <si>
    <t>จำนวนภาคีเครือข่าย. อำเภอบางสะพาน</t>
  </si>
  <si>
    <t>จำนวนภาคีเครือข่าย. อำเภอบางสะพานน้อย</t>
  </si>
  <si>
    <t>จำนวนภาคีเครือข่าย อำเภอปราณบุรี</t>
  </si>
  <si>
    <t>จำนวนภาคีเครือข่ายอำเภอเมืองประจวบคีรีขันธ์</t>
  </si>
  <si>
    <t>จำนวนภาคีเครือข่าย อำเภอสามร้อยยอด</t>
  </si>
  <si>
    <t>จำนวนภาคีเครือข่ายอำเภอหัวหิน</t>
  </si>
  <si>
    <t>จำนวนภาคีเครือข่าย อำเภอทับสะแก</t>
  </si>
  <si>
    <t>Data 4.1.2 จำนวนสมาชิกในแต่ละภาคีเครือข่าย</t>
  </si>
  <si>
    <t>จำนวนสมาชิกในแต่ละภาคีเครือข่ายอำเภอกุยบุรี</t>
  </si>
  <si>
    <t>จำนวนสมาชิกในแต่ละภาคีเครือข่าย อำเภอบางสะพาน</t>
  </si>
  <si>
    <t>จำนวนสมาชิกในแต่ละภาคีเครือข่ายอำเภอบางสะพานน้อย</t>
  </si>
  <si>
    <t>จำนวนสมาชิกในแต่ละภาคีเครือข่ายอำเภอปราณบุรี</t>
  </si>
  <si>
    <t>จำนวนสมาชิกในแต่ละภาคีเครือข่าย อำเภอเมืองประจวบคีรีขันธ์</t>
  </si>
  <si>
    <t>จำนวนสมาชิกในแต่ละภาคีเครือข่าย อำเภอสามร้อยยอด</t>
  </si>
  <si>
    <t>จำนวนสมาชิกในแต่ละภาคีเครือข่ายอำเภอหัวหิน</t>
  </si>
  <si>
    <t>จำนวนสมาชิกในแต่ละภาคีเครือข่าย อำเภอทับสะแก</t>
  </si>
  <si>
    <t>KPI 4.2 การจัดกิจกรรมในการส่งเสริมการฟื้นฟู/พัฒนาทรัพยากรป่าไม้และชายฝั่งของภาคีเครือข่าย</t>
  </si>
  <si>
    <t>Data 4.2.1 จำนวนครั้งในการจัดกิจกรรม</t>
  </si>
  <si>
    <t>จำนวนครั้งในการจัดกิจกรรม อำเภอกุยบุรี</t>
  </si>
  <si>
    <t>จำนวนครั้งในการจัดกิจกรรม อำเภอบางสะพาน</t>
  </si>
  <si>
    <t>จำนวนครั้งในการจัดกิจกรรม อำเภอบางสะพานน้อย</t>
  </si>
  <si>
    <t>จำนวนครั้งในการจัดกิจกรรม อำเภอปราณบุรี</t>
  </si>
  <si>
    <t>จำนวนครั้งในการจัดกิจกรรม อำเภอเมืองประจวบคีรีขันธ์</t>
  </si>
  <si>
    <t>จำนวนครั้งในการจัดกิจกรรม อำเภอสามร้อยยอด</t>
  </si>
  <si>
    <t>จำนวนครั้งในการจัดกิจกรรมอำเภอหัวหิน</t>
  </si>
  <si>
    <t>จำนวนครั้งในการจัดกิจกรรม อำเภอทับสะแก</t>
  </si>
  <si>
    <t>Data 4.2.2 จำนวนสมาชิกที่เข้าร่วมกิจกรรม</t>
  </si>
  <si>
    <t>จำนวนสมาชิกที่เข้าร่วมกิจกรรมอำเภอกุยบุรี</t>
  </si>
  <si>
    <t>จำนวนสมาชิกที่เข้าร่วมกิจกรรม อำเภอบางสะพาน</t>
  </si>
  <si>
    <t>จำนวนสมาชิกที่เข้าร่วมกิจกรรม อำเภอบางสะพานน้อย</t>
  </si>
  <si>
    <t>จำนวนสมาชิกที่เข้าร่วมกิจกรรม. อำเภอปราณบุรี</t>
  </si>
  <si>
    <t>จำนวนสมาชิกที่เข้าร่วมกิจกรรม อำเภอเมืองประจวบคีรีขันธ์</t>
  </si>
  <si>
    <t>จำนวนสมาชิกที่เข้าร่วมกิจกรรม อำเภอสามร้อยยอด</t>
  </si>
  <si>
    <t>จำนวนสมาชิกที่เข้าร่วมกิจกรรม อำเภอหัวหิน</t>
  </si>
  <si>
    <t>จำนวนสมาชิกที่เข้าร่วมกิจกรรมอำเภอทับสะแก</t>
  </si>
  <si>
    <t xml:space="preserve">  VC3 :  พัฒนาระบบฐานข้อมูลสารสนเทศและองค์ความรู้ เพื่อการบริหารจัดการทรัพยากรป่าไม้ ทรัพยากรชายฝั่ง และขยะ</t>
  </si>
  <si>
    <t>CSF 5 สนับสนุนการพัฒนาฐานข้อมูลทรัพยากรป่าไม้และชายฝั่ง และขยะที่เป็นระบบ และมีมาตรฐาน และเข้าถึงได้ง่าย</t>
  </si>
  <si>
    <t>KPI 5.1 จังหวัดมีระบบฐานข้อมูลพื้นที่ป่าไม้และทรัพยากรชายฝั่งและเรื่องขยะที่ครบถ้วนสมบูรณ์</t>
  </si>
  <si>
    <t>Data 5.1.1 ป่าสงวนแห่งชาติ จำแนกตามกฏกระทรวง</t>
  </si>
  <si>
    <t>สำนักงานทรัพยากร ธรรมชาติและสิ่งแวดล้อมจังหวัด</t>
  </si>
  <si>
    <t>ป่าสงวนแห่งชาติ จำแนกตามกฏกระทรวง อำเภอกุยบุรี</t>
  </si>
  <si>
    <t>ป่าสงวนแห่งชาติ จำแนกตามกฏกระทรวง อำเภอบางสะพาน</t>
  </si>
  <si>
    <t>ป่าสงวนแห่งชาติ จำแนกตามกฏกระทรวง อำเภอบางสะพานน้อย</t>
  </si>
  <si>
    <t>ป่าสงวนแห่งชาติ จำแนกตามกฏกระทรวง อำเภอปราณบุรี</t>
  </si>
  <si>
    <t>ป่าสงวนแห่งชาติ จำแนกตามกฏกระทรวง. อำเภอเมืองประจวบคีรีขันธ์</t>
  </si>
  <si>
    <t>ป่าสงวนแห่งชาติ จำแนกตามกฏกระทรวง อำเภอสามร้อยยอด</t>
  </si>
  <si>
    <t>ป่าสงวนแห่งชาติ จำแนกตามกฏกระทรวง อำเภอหัวหิน</t>
  </si>
  <si>
    <t>ป่าสงวนแห่งชาติ จำแนกตามกฏกระทรวง อำเภอทับสะแก</t>
  </si>
  <si>
    <t xml:space="preserve">Data 5.1.2 พื้นที่อนุรักษ์ตามกฏหมาย </t>
  </si>
  <si>
    <t>พื้นที่อนุรักษ์ตามกฏหมาย  อุทยานแห่งชาติหาดวนกร</t>
  </si>
  <si>
    <t>พื้นที่อนุรักษ์ตามกฏหมาย  อุทยานแห่งชาติแก่งกระจาน</t>
  </si>
  <si>
    <t>พื้นที่อนุรักษ์ตามกฏหมาย อุทยานแห่งชาติน้ำตกห้วยยาง</t>
  </si>
  <si>
    <t>พื้นที่อนุรักษ์ตามกฏหมาย  อุทยานแห่งชาติเขาสามร้อยยอด</t>
  </si>
  <si>
    <t>พื้นที่อนุรักษ์ตามกฏหมาย  อุทยานแห่งชาติกุยบุรี</t>
  </si>
  <si>
    <t>พื้นที่อนุรักษ์ตามกฏหมาย  เขตรักษาพันธ์สัตว์ป่า เสด็จในกรม กรมหลวงชุมพรด้านทิศเหนือ</t>
  </si>
  <si>
    <t>Data 5.1.3 พื้นที่อนุรักษ์ เพิ่มเติม</t>
  </si>
  <si>
    <t>พื้นที่อนุรักษ์ เพิ่มเติมวนอุทยานปราณบุรี</t>
  </si>
  <si>
    <t>พื้นที่อนุรักษ์ เพิ่มเติม วนอุทยานป่ากลางอ่าว</t>
  </si>
  <si>
    <t>พื้นที่อนุรักษ์ เพิ่มเติม. วนอุทยานท้าวโกษา</t>
  </si>
  <si>
    <t>พื้นที่อนุรักษ์ เพิ่มเติม วนอุทยานตาม่องลาย</t>
  </si>
  <si>
    <t>พื้นที่อนุรักษ์ เพิ่มเติม วนอุทยานห้วยน้ำซับ</t>
  </si>
  <si>
    <t>พื้นที่อนุรักษ์ เพิ่มเติม วนอุทยานแม่รำพึง</t>
  </si>
  <si>
    <t>VC3 :  พัฒนาระบบฐานข้อมูลสารสนเทศและองค์ความรู้ เพื่อการบริหารจัดการทรัพยากรป่าไม้ ทรัพยากรชายฝั่ง และขยะ</t>
  </si>
  <si>
    <t>Data 5.1.4 สถิติคดีการกระทำผิดกฏหมายเกี่ยวกับการป่าไม้</t>
  </si>
  <si>
    <t>Data 5.1.5 ข้อมูลที่พักสงฆ์ในพื้นที่ป่าไม้</t>
  </si>
  <si>
    <t>Data 5.1.6 การมีและการใช้เลื่อยโซ่ยนต์ตามพรบ.เลื่อยโซ่ยนต์ พ.ศ. 2545</t>
  </si>
  <si>
    <t>ใบอนุญาต</t>
  </si>
  <si>
    <t>Data 5.1.7 โรงงานแปรรูปไม้ และโรงค้าผลิตภัณฑ์ที่ได้จากไม้</t>
  </si>
  <si>
    <t>รงงานแปรรูปไม้ และโรงค้าผลิตภัณฑ์ที่ได้จากไม้ อำเภอกุยบุรี</t>
  </si>
  <si>
    <t xml:space="preserve"> -</t>
  </si>
  <si>
    <t>รงงานแปรรูปไม้ และโรงค้าผลิตภัณฑ์ที่ได้จากไม้ อำเภอบางสะพาน</t>
  </si>
  <si>
    <t>รงงานแปรรูปไม้ และโรงค้าผลิตภัณฑ์ที่ได้จากไม้ อำเภอบางสะพานน้อย</t>
  </si>
  <si>
    <t>รงงานแปรรูปไม้ และโรงค้าผลิตภัณฑ์ที่ได้จากไม้ อำเภอปราณบุรี</t>
  </si>
  <si>
    <t>รงงานแปรรูปไม้ และโรงค้าผลิตภัณฑ์ที่ได้จากไม้ อำเภอเมืองประจวบคีรีขันธ์</t>
  </si>
  <si>
    <t>รงงานแปรรูปไม้ และโรงค้าผลิตภัณฑ์ที่ได้จากไม้ อำเภอสามร้อยยอด</t>
  </si>
  <si>
    <t>รงงานแปรรูปไม้ และโรงค้าผลิตภัณฑ์ที่ได้จากไม้ อำเภอหัวหิน</t>
  </si>
  <si>
    <t>รงงานแปรรูปไม้ และโรงค้าผลิตภัณฑ์ที่ได้จากไม้ อำเภอทับสะแก</t>
  </si>
  <si>
    <t>Data 5.1.9 ปริมาณขยะจำแนกตามท้องถิ่น</t>
  </si>
  <si>
    <t>ต้นต่อวัน</t>
  </si>
  <si>
    <t>ปริมาณขยะจำแนกตามท้องถิ่นอำเภอกุยบุรี</t>
  </si>
  <si>
    <t>ปริมาณขยะจำแนกตามท้องถิ่น อำเภอบางสะพาน</t>
  </si>
  <si>
    <t>ปริมาณขยะจำแนกตามท้องถิ่น อำเภอบางสะพานน้อย</t>
  </si>
  <si>
    <t>ปริมาณขยะจำแนกตามท้องถิ่นอำเภอปราณบุรี</t>
  </si>
  <si>
    <t>ปริมาณขยะจำแนกตามท้องถิ่น อำเภอเมืองประจวบคีรีขันธ์</t>
  </si>
  <si>
    <t>ปริมาณขยะจำแนกตามท้องถิ่น อำเภอสามร้อยยอด</t>
  </si>
  <si>
    <t>ปริมาณขยะจำแนกตามท้องถิ่น. อำเภอหัวหิน</t>
  </si>
  <si>
    <t>ปริมาณขยะจำแนกตามท้องถิ่น อำเภอทับสะแก</t>
  </si>
  <si>
    <t>Data 5.1.10 จำนวนสถานที่กำจัดขยะจำแนกตามท้องถิ่น</t>
  </si>
  <si>
    <t>จำนวนสถานที่กำจัดขยะจำแนกตามท้องถิ่น อำเภอกุยบุรี</t>
  </si>
  <si>
    <t>จำนวนสถานที่กำจัดขยะจำแนกตามท้องถิ่น อำเภอบางสะพาน</t>
  </si>
  <si>
    <t>จำนวนสถานที่กำจัดขยะจำแนกตามท้องถิ่น อำเภอบางสะพานน้อย</t>
  </si>
  <si>
    <t>จำนวนสถานที่กำจัดขยะจำแนกตามท้องถิ่นอำเภอปราณบุรี</t>
  </si>
  <si>
    <t>จำนวนสถานที่กำจัดขยะจำแนกตามท้องถิ่นอำเภอเมืองประจวบคีรีขันธ์</t>
  </si>
  <si>
    <t>จำนวนสถานที่กำจัดขยะจำแนกตามท้องถิ่นอำเภอสามร้อยยอด</t>
  </si>
  <si>
    <t>จำนวนสถานที่กำจัดขยะจำแนกตามท้องถิ่น อำเภอหัวหิน</t>
  </si>
  <si>
    <t>จำนวนสถานที่กำจัดขยะจำแนกตามท้องถิ่น อำเภอทับสะแก</t>
  </si>
  <si>
    <t>Data 5.1.11 ปริมาณขยะต่อคน</t>
  </si>
  <si>
    <t>ตันต่อคน</t>
  </si>
  <si>
    <t>Row Labels</t>
  </si>
  <si>
    <t>(blank)</t>
  </si>
  <si>
    <t>Grand Total</t>
  </si>
  <si>
    <t>Count of รายการสถิติทางการ</t>
  </si>
  <si>
    <t>Count of หน่วยวัด</t>
  </si>
  <si>
    <t>กรมการบินพลเรือน เปลี่ยนเป็น ท่าอากาศยานหัวหิน</t>
  </si>
  <si>
    <t>การไฟฟ้าส่วนภูมิภาค ไม่มีข้อมูล ให้เปลี่ยนเป็น องค์การปกครองส่วนท้องถิ่น</t>
  </si>
  <si>
    <t xml:space="preserve">ด่านศุลกากร เปลี่ยนเป็น สำนักงานพาณิชย์จังหวัด
</t>
  </si>
  <si>
    <t xml:space="preserve">ศูนย์พัฒนาสังคมหน่วยที่ 28  เปลี่ยนเป็น สำนักงานพัฒนาสังคมและความมั่นคงของมนุษย์จังหวัด </t>
  </si>
  <si>
    <t xml:space="preserve">ศูนย์พัฒนาสังคมหน่วยที่ 28 เปลี่ยนเป็น บ้านพักเด็กและครอบครัวจังหวัด </t>
  </si>
  <si>
    <t xml:space="preserve">ศูนย์พัฒนาสังคมหน่วยที่ 28 เปลี่ยนเป็น สำนักงานพัฒนาสังคมและความมั่นคงของมนุษย์จังหวัด </t>
  </si>
  <si>
    <t xml:space="preserve">ศูนย์พัฒนาสังคมหน่วยที่ 28 เปลี่ยนเป็น สำนักงานพัฒนาสังคมและความมั่นคงของมนุษย์จังหวัด  </t>
  </si>
  <si>
    <t>ศูนย์วิจัยและพัฒนาประมงชายฝั่ง เปลี่ยนเป็น สำนักงานประมงจังหวัดประจวบคีรีขันธ์</t>
  </si>
  <si>
    <t>สนง.ท่องเที่ยวและกีฬา เปลี่ยนเป็น ด่านตรวจคนเข้าเมือง</t>
  </si>
  <si>
    <t>สำนักงานพาณิชย์จังหวัด เปลี่ยนเป็น สนง.เกษตร จังหวัด ปข.</t>
  </si>
  <si>
    <t>สำนักงานพาณิชย์จังหวัด เปลี่ยนเป็น สำนักงานเกษตรจังหวัด</t>
  </si>
  <si>
    <t xml:space="preserve">สำนักงานสาธารณสุขจังหวัด เปลี่ยนเป็น สำนักงานอุตสาหกรรมจังหวัด </t>
  </si>
  <si>
    <t xml:space="preserve">อ.เมืองฯ เปลี่ยนเป็น ด่านตรวจคนเข้าเมือง </t>
  </si>
  <si>
    <t>Count of หน่วยงานเจ้าของข้อมูล</t>
  </si>
  <si>
    <t>PC 1 การบริการและการท่องเที่ยวเชิงสุขภาพ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</si>
</sst>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-* #,##0_-;\-* #,##0_-;_-* &quot;-&quot;??_-;_-@_-"/>
    <numFmt numFmtId="188" formatCode="#,##0.00_ ;\-#,##0.00\ "/>
    <numFmt numFmtId="189" formatCode="_-* #,##0.0_-;\-* #,##0.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16"/>
      <color theme="1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b/>
      <i/>
      <sz val="16"/>
      <name val="TH SarabunPSK"/>
      <family val="2"/>
    </font>
    <font>
      <u/>
      <sz val="16"/>
      <name val="TH SarabunPSK"/>
      <family val="2"/>
    </font>
    <font>
      <strike/>
      <sz val="16"/>
      <name val="TH SarabunPSK"/>
      <family val="2"/>
    </font>
    <font>
      <b/>
      <sz val="14"/>
      <color indexed="8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9">
    <xf numFmtId="0" fontId="0" fillId="0" borderId="0" xfId="0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187" fontId="2" fillId="0" borderId="2" xfId="1" applyNumberFormat="1" applyFont="1" applyFill="1" applyBorder="1" applyAlignment="1">
      <alignment horizontal="center" vertical="top" wrapText="1"/>
    </xf>
    <xf numFmtId="187" fontId="2" fillId="0" borderId="3" xfId="1" applyNumberFormat="1" applyFont="1" applyFill="1" applyBorder="1" applyAlignment="1">
      <alignment horizontal="center" vertical="top" wrapText="1"/>
    </xf>
    <xf numFmtId="187" fontId="2" fillId="0" borderId="4" xfId="1" applyNumberFormat="1" applyFont="1" applyFill="1" applyBorder="1" applyAlignment="1">
      <alignment horizontal="center" vertical="top" wrapText="1"/>
    </xf>
    <xf numFmtId="187" fontId="2" fillId="0" borderId="5" xfId="1" applyNumberFormat="1" applyFont="1" applyFill="1" applyBorder="1" applyAlignment="1">
      <alignment horizontal="center" vertical="top" wrapText="1"/>
    </xf>
    <xf numFmtId="187" fontId="2" fillId="3" borderId="6" xfId="1" applyNumberFormat="1" applyFont="1" applyFill="1" applyBorder="1" applyAlignment="1">
      <alignment horizontal="center" vertical="top" wrapText="1"/>
    </xf>
    <xf numFmtId="4" fontId="2" fillId="0" borderId="1" xfId="1" applyNumberFormat="1" applyFont="1" applyFill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center" vertical="top" wrapText="1"/>
    </xf>
    <xf numFmtId="187" fontId="2" fillId="2" borderId="8" xfId="1" applyNumberFormat="1" applyFont="1" applyFill="1" applyBorder="1" applyAlignment="1">
      <alignment horizontal="center" vertical="top" wrapText="1"/>
    </xf>
    <xf numFmtId="187" fontId="2" fillId="2" borderId="10" xfId="1" applyNumberFormat="1" applyFont="1" applyFill="1" applyBorder="1" applyAlignment="1">
      <alignment horizontal="center" vertical="top" wrapText="1"/>
    </xf>
    <xf numFmtId="187" fontId="2" fillId="0" borderId="10" xfId="1" applyNumberFormat="1" applyFont="1" applyFill="1" applyBorder="1" applyAlignment="1">
      <alignment horizontal="center" vertical="top" wrapText="1"/>
    </xf>
    <xf numFmtId="187" fontId="2" fillId="3" borderId="8" xfId="1" applyNumberFormat="1" applyFont="1" applyFill="1" applyBorder="1" applyAlignment="1">
      <alignment horizontal="center" vertical="top" wrapText="1"/>
    </xf>
    <xf numFmtId="188" fontId="2" fillId="0" borderId="8" xfId="1" applyNumberFormat="1" applyFont="1" applyFill="1" applyBorder="1" applyAlignment="1">
      <alignment horizontal="center" vertical="top" wrapText="1"/>
    </xf>
    <xf numFmtId="0" fontId="2" fillId="0" borderId="11" xfId="0" applyFont="1" applyBorder="1" applyAlignment="1">
      <alignment vertical="top" wrapText="1"/>
    </xf>
    <xf numFmtId="0" fontId="2" fillId="4" borderId="9" xfId="0" applyFont="1" applyFill="1" applyBorder="1" applyAlignment="1">
      <alignment horizontal="center" vertical="top" wrapText="1"/>
    </xf>
    <xf numFmtId="187" fontId="2" fillId="3" borderId="3" xfId="1" applyNumberFormat="1" applyFont="1" applyFill="1" applyBorder="1" applyAlignment="1">
      <alignment horizontal="center" vertical="top" wrapText="1"/>
    </xf>
    <xf numFmtId="0" fontId="2" fillId="0" borderId="8" xfId="0" applyFont="1" applyBorder="1" applyAlignment="1">
      <alignment vertical="top" wrapText="1"/>
    </xf>
    <xf numFmtId="0" fontId="2" fillId="0" borderId="8" xfId="0" applyFont="1" applyBorder="1" applyAlignment="1">
      <alignment horizontal="center" vertical="top" wrapText="1"/>
    </xf>
    <xf numFmtId="43" fontId="2" fillId="0" borderId="8" xfId="1" applyFont="1" applyFill="1" applyBorder="1" applyAlignment="1">
      <alignment horizontal="center" vertical="top" wrapText="1"/>
    </xf>
    <xf numFmtId="43" fontId="2" fillId="2" borderId="8" xfId="1" applyFont="1" applyFill="1" applyBorder="1" applyAlignment="1">
      <alignment horizontal="center" vertical="top" wrapText="1"/>
    </xf>
    <xf numFmtId="43" fontId="2" fillId="0" borderId="10" xfId="1" applyFont="1" applyFill="1" applyBorder="1" applyAlignment="1">
      <alignment horizontal="center" vertical="top" wrapText="1"/>
    </xf>
    <xf numFmtId="43" fontId="2" fillId="2" borderId="13" xfId="1" applyFont="1" applyFill="1" applyBorder="1" applyAlignment="1">
      <alignment horizontal="center" vertical="top" wrapText="1"/>
    </xf>
    <xf numFmtId="43" fontId="2" fillId="0" borderId="14" xfId="1" applyFont="1" applyFill="1" applyBorder="1" applyAlignment="1">
      <alignment horizontal="center" vertical="top" wrapText="1"/>
    </xf>
    <xf numFmtId="43" fontId="2" fillId="0" borderId="13" xfId="1" applyFont="1" applyFill="1" applyBorder="1" applyAlignment="1">
      <alignment horizontal="center" vertical="top" wrapText="1"/>
    </xf>
    <xf numFmtId="187" fontId="2" fillId="3" borderId="1" xfId="1" applyNumberFormat="1" applyFont="1" applyFill="1" applyBorder="1" applyAlignment="1">
      <alignment horizontal="center" vertical="top" wrapText="1"/>
    </xf>
    <xf numFmtId="43" fontId="2" fillId="2" borderId="15" xfId="1" applyFont="1" applyFill="1" applyBorder="1" applyAlignment="1">
      <alignment horizontal="center" vertical="top" wrapText="1"/>
    </xf>
    <xf numFmtId="0" fontId="2" fillId="0" borderId="11" xfId="0" applyFont="1" applyBorder="1" applyAlignment="1">
      <alignment horizontal="left" vertical="top" wrapText="1"/>
    </xf>
    <xf numFmtId="43" fontId="2" fillId="0" borderId="16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vertical="top" wrapText="1"/>
    </xf>
    <xf numFmtId="187" fontId="2" fillId="0" borderId="1" xfId="1" applyNumberFormat="1" applyFont="1" applyFill="1" applyBorder="1" applyAlignment="1">
      <alignment horizontal="center" vertical="top" wrapText="1"/>
    </xf>
    <xf numFmtId="187" fontId="2" fillId="0" borderId="8" xfId="1" applyNumberFormat="1" applyFont="1" applyFill="1" applyBorder="1" applyAlignment="1">
      <alignment horizontal="center" vertical="top" wrapText="1"/>
    </xf>
    <xf numFmtId="43" fontId="2" fillId="2" borderId="3" xfId="1" applyFont="1" applyFill="1" applyBorder="1" applyAlignment="1">
      <alignment horizontal="center" vertical="top" wrapText="1"/>
    </xf>
    <xf numFmtId="43" fontId="2" fillId="0" borderId="17" xfId="1" applyFont="1" applyFill="1" applyBorder="1" applyAlignment="1">
      <alignment horizontal="center" vertical="top" wrapText="1"/>
    </xf>
    <xf numFmtId="43" fontId="2" fillId="2" borderId="9" xfId="1" applyFont="1" applyFill="1" applyBorder="1" applyAlignment="1">
      <alignment horizontal="center" vertical="top" wrapText="1"/>
    </xf>
    <xf numFmtId="43" fontId="2" fillId="2" borderId="16" xfId="1" applyFont="1" applyFill="1" applyBorder="1" applyAlignment="1">
      <alignment horizontal="center" vertical="top" wrapText="1"/>
    </xf>
    <xf numFmtId="43" fontId="2" fillId="3" borderId="8" xfId="1" applyFont="1" applyFill="1" applyBorder="1" applyAlignment="1">
      <alignment horizontal="center" vertical="top" wrapText="1"/>
    </xf>
    <xf numFmtId="187" fontId="2" fillId="0" borderId="13" xfId="1" applyNumberFormat="1" applyFont="1" applyFill="1" applyBorder="1" applyAlignment="1">
      <alignment horizontal="center" vertical="top" wrapText="1"/>
    </xf>
    <xf numFmtId="187" fontId="2" fillId="2" borderId="15" xfId="1" applyNumberFormat="1" applyFont="1" applyFill="1" applyBorder="1" applyAlignment="1">
      <alignment horizontal="center" vertical="top" wrapText="1"/>
    </xf>
    <xf numFmtId="187" fontId="2" fillId="2" borderId="13" xfId="1" applyNumberFormat="1" applyFont="1" applyFill="1" applyBorder="1" applyAlignment="1">
      <alignment horizontal="center" vertical="top" wrapText="1"/>
    </xf>
    <xf numFmtId="187" fontId="2" fillId="2" borderId="0" xfId="1" applyNumberFormat="1" applyFont="1" applyFill="1" applyBorder="1" applyAlignment="1">
      <alignment horizontal="center" vertical="top" wrapText="1"/>
    </xf>
    <xf numFmtId="187" fontId="2" fillId="2" borderId="3" xfId="1" applyNumberFormat="1" applyFont="1" applyFill="1" applyBorder="1" applyAlignment="1">
      <alignment horizontal="center" vertical="top" wrapText="1"/>
    </xf>
    <xf numFmtId="187" fontId="2" fillId="0" borderId="9" xfId="1" applyNumberFormat="1" applyFont="1" applyFill="1" applyBorder="1" applyAlignment="1">
      <alignment horizontal="center" vertical="top" wrapText="1"/>
    </xf>
    <xf numFmtId="187" fontId="2" fillId="0" borderId="15" xfId="1" applyNumberFormat="1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center" vertical="top" wrapText="1"/>
    </xf>
    <xf numFmtId="187" fontId="2" fillId="3" borderId="9" xfId="1" applyNumberFormat="1" applyFont="1" applyFill="1" applyBorder="1" applyAlignment="1">
      <alignment horizontal="center" vertical="top" wrapText="1"/>
    </xf>
    <xf numFmtId="187" fontId="2" fillId="3" borderId="15" xfId="1" applyNumberFormat="1" applyFont="1" applyFill="1" applyBorder="1" applyAlignment="1">
      <alignment horizontal="center" vertical="top" wrapText="1"/>
    </xf>
    <xf numFmtId="187" fontId="2" fillId="3" borderId="10" xfId="1" applyNumberFormat="1" applyFont="1" applyFill="1" applyBorder="1" applyAlignment="1">
      <alignment horizontal="center" vertical="top" wrapText="1"/>
    </xf>
    <xf numFmtId="188" fontId="2" fillId="3" borderId="8" xfId="1" applyNumberFormat="1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vertical="top" wrapText="1"/>
    </xf>
    <xf numFmtId="0" fontId="2" fillId="3" borderId="11" xfId="0" applyFont="1" applyFill="1" applyBorder="1" applyAlignment="1">
      <alignment vertical="top" wrapText="1"/>
    </xf>
    <xf numFmtId="187" fontId="2" fillId="0" borderId="8" xfId="1" applyNumberFormat="1" applyFont="1" applyFill="1" applyBorder="1" applyAlignment="1">
      <alignment horizontal="right" vertical="top" wrapText="1"/>
    </xf>
    <xf numFmtId="187" fontId="2" fillId="0" borderId="9" xfId="1" applyNumberFormat="1" applyFont="1" applyFill="1" applyBorder="1" applyAlignment="1">
      <alignment horizontal="right" vertical="top" wrapText="1"/>
    </xf>
    <xf numFmtId="187" fontId="2" fillId="0" borderId="10" xfId="1" applyNumberFormat="1" applyFont="1" applyFill="1" applyBorder="1" applyAlignment="1">
      <alignment horizontal="right" vertical="top" wrapText="1"/>
    </xf>
    <xf numFmtId="187" fontId="2" fillId="0" borderId="13" xfId="1" applyNumberFormat="1" applyFont="1" applyFill="1" applyBorder="1" applyAlignment="1">
      <alignment horizontal="right" vertical="top" wrapText="1"/>
    </xf>
    <xf numFmtId="187" fontId="2" fillId="2" borderId="14" xfId="1" applyNumberFormat="1" applyFont="1" applyFill="1" applyBorder="1" applyAlignment="1">
      <alignment horizontal="center" vertical="top" wrapText="1"/>
    </xf>
    <xf numFmtId="187" fontId="2" fillId="0" borderId="14" xfId="1" applyNumberFormat="1" applyFont="1" applyFill="1" applyBorder="1" applyAlignment="1">
      <alignment horizontal="right" vertical="top" wrapText="1"/>
    </xf>
    <xf numFmtId="187" fontId="2" fillId="0" borderId="17" xfId="1" applyNumberFormat="1" applyFont="1" applyFill="1" applyBorder="1" applyAlignment="1">
      <alignment horizontal="right" vertical="top" wrapText="1"/>
    </xf>
    <xf numFmtId="187" fontId="2" fillId="0" borderId="19" xfId="1" applyNumberFormat="1" applyFont="1" applyFill="1" applyBorder="1" applyAlignment="1">
      <alignment horizontal="right" vertical="top" wrapText="1"/>
    </xf>
    <xf numFmtId="187" fontId="2" fillId="2" borderId="1" xfId="1" applyNumberFormat="1" applyFont="1" applyFill="1" applyBorder="1" applyAlignment="1">
      <alignment horizontal="center" vertical="top" wrapText="1"/>
    </xf>
    <xf numFmtId="187" fontId="2" fillId="2" borderId="16" xfId="1" applyNumberFormat="1" applyFont="1" applyFill="1" applyBorder="1" applyAlignment="1">
      <alignment horizontal="center" vertical="top" wrapText="1"/>
    </xf>
    <xf numFmtId="187" fontId="2" fillId="2" borderId="12" xfId="1" applyNumberFormat="1" applyFont="1" applyFill="1" applyBorder="1" applyAlignment="1">
      <alignment horizontal="center" vertical="top" wrapText="1"/>
    </xf>
    <xf numFmtId="187" fontId="2" fillId="2" borderId="20" xfId="1" applyNumberFormat="1" applyFont="1" applyFill="1" applyBorder="1" applyAlignment="1">
      <alignment horizontal="center" vertical="top" wrapText="1"/>
    </xf>
    <xf numFmtId="187" fontId="2" fillId="2" borderId="9" xfId="1" applyNumberFormat="1" applyFont="1" applyFill="1" applyBorder="1" applyAlignment="1">
      <alignment horizontal="center" vertical="top" wrapText="1"/>
    </xf>
    <xf numFmtId="187" fontId="2" fillId="0" borderId="1" xfId="1" applyNumberFormat="1" applyFont="1" applyFill="1" applyBorder="1" applyAlignment="1">
      <alignment horizontal="right" vertical="top" wrapText="1"/>
    </xf>
    <xf numFmtId="43" fontId="2" fillId="0" borderId="8" xfId="1" applyFont="1" applyFill="1" applyBorder="1" applyAlignment="1">
      <alignment horizontal="right" vertical="top" wrapText="1"/>
    </xf>
    <xf numFmtId="187" fontId="2" fillId="0" borderId="19" xfId="1" applyNumberFormat="1" applyFont="1" applyFill="1" applyBorder="1" applyAlignment="1">
      <alignment horizontal="center" vertical="top" wrapText="1"/>
    </xf>
    <xf numFmtId="43" fontId="2" fillId="0" borderId="3" xfId="1" applyFont="1" applyFill="1" applyBorder="1" applyAlignment="1">
      <alignment horizontal="center" vertical="top" wrapText="1"/>
    </xf>
    <xf numFmtId="43" fontId="2" fillId="2" borderId="10" xfId="1" applyFont="1" applyFill="1" applyBorder="1" applyAlignment="1">
      <alignment horizontal="center" vertical="top" wrapText="1"/>
    </xf>
    <xf numFmtId="43" fontId="2" fillId="2" borderId="19" xfId="1" applyFont="1" applyFill="1" applyBorder="1" applyAlignment="1">
      <alignment horizontal="center" vertical="top" wrapText="1"/>
    </xf>
    <xf numFmtId="187" fontId="2" fillId="2" borderId="21" xfId="1" applyNumberFormat="1" applyFont="1" applyFill="1" applyBorder="1" applyAlignment="1">
      <alignment horizontal="center" vertical="top" wrapText="1"/>
    </xf>
    <xf numFmtId="43" fontId="2" fillId="0" borderId="9" xfId="1" applyFont="1" applyFill="1" applyBorder="1" applyAlignment="1">
      <alignment horizontal="center" vertical="top" wrapText="1"/>
    </xf>
    <xf numFmtId="43" fontId="2" fillId="0" borderId="19" xfId="1" applyFont="1" applyFill="1" applyBorder="1" applyAlignment="1">
      <alignment horizontal="center" vertical="top" wrapText="1"/>
    </xf>
    <xf numFmtId="43" fontId="2" fillId="0" borderId="8" xfId="1" applyFont="1" applyBorder="1" applyAlignment="1">
      <alignment horizontal="center" vertical="top" wrapText="1"/>
    </xf>
    <xf numFmtId="43" fontId="2" fillId="0" borderId="9" xfId="1" applyFont="1" applyBorder="1" applyAlignment="1">
      <alignment horizontal="center" vertical="top" wrapText="1"/>
    </xf>
    <xf numFmtId="43" fontId="2" fillId="0" borderId="10" xfId="1" applyFont="1" applyBorder="1" applyAlignment="1">
      <alignment horizontal="center" vertical="top" wrapText="1"/>
    </xf>
    <xf numFmtId="43" fontId="2" fillId="0" borderId="13" xfId="1" applyFont="1" applyBorder="1" applyAlignment="1">
      <alignment horizontal="center" vertical="top" wrapText="1"/>
    </xf>
    <xf numFmtId="43" fontId="2" fillId="0" borderId="12" xfId="1" applyFont="1" applyBorder="1" applyAlignment="1">
      <alignment horizontal="center" vertical="top" wrapText="1"/>
    </xf>
    <xf numFmtId="43" fontId="2" fillId="0" borderId="14" xfId="1" applyFont="1" applyBorder="1" applyAlignment="1">
      <alignment horizontal="center" vertical="top" wrapText="1"/>
    </xf>
    <xf numFmtId="189" fontId="2" fillId="2" borderId="8" xfId="1" applyNumberFormat="1" applyFont="1" applyFill="1" applyBorder="1" applyAlignment="1">
      <alignment horizontal="center" vertical="top" wrapText="1"/>
    </xf>
    <xf numFmtId="189" fontId="2" fillId="0" borderId="10" xfId="1" applyNumberFormat="1" applyFont="1" applyFill="1" applyBorder="1" applyAlignment="1">
      <alignment horizontal="center" vertical="top" wrapText="1"/>
    </xf>
    <xf numFmtId="189" fontId="2" fillId="2" borderId="3" xfId="1" applyNumberFormat="1" applyFont="1" applyFill="1" applyBorder="1" applyAlignment="1">
      <alignment horizontal="center" vertical="top" wrapText="1"/>
    </xf>
    <xf numFmtId="189" fontId="2" fillId="0" borderId="14" xfId="1" applyNumberFormat="1" applyFont="1" applyFill="1" applyBorder="1" applyAlignment="1">
      <alignment horizontal="center" vertical="top" wrapText="1"/>
    </xf>
    <xf numFmtId="189" fontId="2" fillId="0" borderId="17" xfId="1" applyNumberFormat="1" applyFont="1" applyFill="1" applyBorder="1" applyAlignment="1">
      <alignment horizontal="center" vertical="top" wrapText="1"/>
    </xf>
    <xf numFmtId="189" fontId="2" fillId="0" borderId="19" xfId="1" applyNumberFormat="1" applyFont="1" applyFill="1" applyBorder="1" applyAlignment="1">
      <alignment horizontal="center" vertical="top" wrapText="1"/>
    </xf>
    <xf numFmtId="189" fontId="2" fillId="2" borderId="15" xfId="1" applyNumberFormat="1" applyFont="1" applyFill="1" applyBorder="1" applyAlignment="1">
      <alignment horizontal="center" vertical="top" wrapText="1"/>
    </xf>
    <xf numFmtId="189" fontId="2" fillId="2" borderId="0" xfId="1" applyNumberFormat="1" applyFont="1" applyFill="1" applyBorder="1" applyAlignment="1">
      <alignment horizontal="center" vertical="top" wrapText="1"/>
    </xf>
    <xf numFmtId="188" fontId="2" fillId="0" borderId="13" xfId="1" applyNumberFormat="1" applyFont="1" applyFill="1" applyBorder="1" applyAlignment="1">
      <alignment horizontal="center" vertical="top" wrapText="1"/>
    </xf>
    <xf numFmtId="189" fontId="2" fillId="2" borderId="13" xfId="1" applyNumberFormat="1" applyFont="1" applyFill="1" applyBorder="1" applyAlignment="1">
      <alignment horizontal="center" vertical="top" wrapText="1"/>
    </xf>
    <xf numFmtId="189" fontId="2" fillId="2" borderId="1" xfId="1" applyNumberFormat="1" applyFont="1" applyFill="1" applyBorder="1" applyAlignment="1">
      <alignment horizontal="center" vertical="top" wrapText="1"/>
    </xf>
    <xf numFmtId="189" fontId="2" fillId="0" borderId="1" xfId="1" applyNumberFormat="1" applyFont="1" applyFill="1" applyBorder="1" applyAlignment="1">
      <alignment horizontal="center" vertical="top" wrapText="1"/>
    </xf>
    <xf numFmtId="189" fontId="2" fillId="0" borderId="8" xfId="1" applyNumberFormat="1" applyFont="1" applyFill="1" applyBorder="1" applyAlignment="1">
      <alignment horizontal="center" vertical="top" wrapText="1"/>
    </xf>
    <xf numFmtId="188" fontId="2" fillId="0" borderId="1" xfId="1" applyNumberFormat="1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3" borderId="13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187" fontId="2" fillId="3" borderId="8" xfId="1" applyNumberFormat="1" applyFont="1" applyFill="1" applyBorder="1" applyAlignment="1">
      <alignment horizontal="left" vertical="top" wrapText="1"/>
    </xf>
    <xf numFmtId="187" fontId="2" fillId="0" borderId="8" xfId="1" applyNumberFormat="1" applyFont="1" applyFill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187" fontId="2" fillId="2" borderId="19" xfId="1" applyNumberFormat="1" applyFont="1" applyFill="1" applyBorder="1" applyAlignment="1">
      <alignment horizontal="center" vertical="top" wrapText="1"/>
    </xf>
    <xf numFmtId="187" fontId="2" fillId="0" borderId="1" xfId="1" applyNumberFormat="1" applyFont="1" applyBorder="1" applyAlignment="1">
      <alignment horizontal="center" vertical="top" wrapText="1"/>
    </xf>
    <xf numFmtId="1" fontId="6" fillId="0" borderId="9" xfId="0" applyNumberFormat="1" applyFont="1" applyBorder="1" applyAlignment="1">
      <alignment horizontal="right" vertical="top" wrapText="1"/>
    </xf>
    <xf numFmtId="1" fontId="6" fillId="0" borderId="8" xfId="0" applyNumberFormat="1" applyFont="1" applyBorder="1" applyAlignment="1">
      <alignment horizontal="right" vertical="top" wrapText="1"/>
    </xf>
    <xf numFmtId="1" fontId="6" fillId="0" borderId="16" xfId="0" applyNumberFormat="1" applyFont="1" applyBorder="1" applyAlignment="1">
      <alignment horizontal="right" vertical="top" wrapText="1"/>
    </xf>
    <xf numFmtId="1" fontId="6" fillId="0" borderId="15" xfId="0" applyNumberFormat="1" applyFont="1" applyBorder="1" applyAlignment="1">
      <alignment horizontal="right" vertical="top" wrapText="1"/>
    </xf>
    <xf numFmtId="187" fontId="6" fillId="0" borderId="12" xfId="1" applyNumberFormat="1" applyFont="1" applyBorder="1" applyAlignment="1">
      <alignment horizontal="right" vertical="top" wrapText="1"/>
    </xf>
    <xf numFmtId="187" fontId="6" fillId="0" borderId="13" xfId="1" applyNumberFormat="1" applyFont="1" applyBorder="1" applyAlignment="1">
      <alignment horizontal="right" vertical="top" wrapText="1"/>
    </xf>
    <xf numFmtId="187" fontId="6" fillId="0" borderId="20" xfId="1" applyNumberFormat="1" applyFont="1" applyBorder="1" applyAlignment="1">
      <alignment horizontal="right" vertical="top" wrapText="1"/>
    </xf>
    <xf numFmtId="187" fontId="6" fillId="0" borderId="9" xfId="1" applyNumberFormat="1" applyFont="1" applyBorder="1" applyAlignment="1">
      <alignment horizontal="right" vertical="top" wrapText="1"/>
    </xf>
    <xf numFmtId="187" fontId="6" fillId="0" borderId="8" xfId="1" applyNumberFormat="1" applyFont="1" applyBorder="1" applyAlignment="1">
      <alignment horizontal="right" vertical="top" wrapText="1"/>
    </xf>
    <xf numFmtId="187" fontId="6" fillId="0" borderId="15" xfId="1" applyNumberFormat="1" applyFont="1" applyBorder="1" applyAlignment="1">
      <alignment horizontal="right" vertical="top" wrapText="1"/>
    </xf>
    <xf numFmtId="187" fontId="6" fillId="0" borderId="3" xfId="1" applyNumberFormat="1" applyFont="1" applyBorder="1" applyAlignment="1">
      <alignment horizontal="right" vertical="top" wrapText="1"/>
    </xf>
    <xf numFmtId="187" fontId="6" fillId="0" borderId="10" xfId="1" applyNumberFormat="1" applyFont="1" applyBorder="1" applyAlignment="1">
      <alignment horizontal="right" vertical="top" wrapText="1"/>
    </xf>
    <xf numFmtId="187" fontId="6" fillId="0" borderId="1" xfId="1" applyNumberFormat="1" applyFont="1" applyBorder="1" applyAlignment="1">
      <alignment horizontal="right" vertical="top" wrapText="1"/>
    </xf>
    <xf numFmtId="187" fontId="6" fillId="0" borderId="8" xfId="1" applyNumberFormat="1" applyFont="1" applyBorder="1" applyAlignment="1">
      <alignment vertical="top" wrapText="1"/>
    </xf>
    <xf numFmtId="187" fontId="6" fillId="0" borderId="9" xfId="1" applyNumberFormat="1" applyFont="1" applyBorder="1" applyAlignment="1">
      <alignment vertical="top" wrapText="1"/>
    </xf>
    <xf numFmtId="187" fontId="6" fillId="0" borderId="15" xfId="1" applyNumberFormat="1" applyFont="1" applyBorder="1" applyAlignment="1">
      <alignment vertical="top" wrapText="1"/>
    </xf>
    <xf numFmtId="187" fontId="6" fillId="0" borderId="3" xfId="1" applyNumberFormat="1" applyFont="1" applyBorder="1" applyAlignment="1">
      <alignment vertical="top" wrapText="1"/>
    </xf>
    <xf numFmtId="187" fontId="6" fillId="0" borderId="18" xfId="1" applyNumberFormat="1" applyFont="1" applyBorder="1" applyAlignment="1">
      <alignment vertical="top" wrapText="1"/>
    </xf>
    <xf numFmtId="187" fontId="6" fillId="0" borderId="0" xfId="1" applyNumberFormat="1" applyFont="1" applyBorder="1" applyAlignment="1">
      <alignment vertical="top" wrapText="1"/>
    </xf>
    <xf numFmtId="187" fontId="6" fillId="0" borderId="14" xfId="1" applyNumberFormat="1" applyFont="1" applyBorder="1" applyAlignment="1">
      <alignment horizontal="right" vertical="top" wrapText="1"/>
    </xf>
    <xf numFmtId="187" fontId="2" fillId="0" borderId="14" xfId="1" applyNumberFormat="1" applyFont="1" applyFill="1" applyBorder="1" applyAlignment="1">
      <alignment horizontal="center" vertical="top" wrapText="1"/>
    </xf>
    <xf numFmtId="187" fontId="6" fillId="0" borderId="0" xfId="1" applyNumberFormat="1" applyFont="1" applyBorder="1" applyAlignment="1">
      <alignment horizontal="right" vertical="top" wrapText="1"/>
    </xf>
    <xf numFmtId="187" fontId="6" fillId="0" borderId="17" xfId="1" applyNumberFormat="1" applyFont="1" applyBorder="1" applyAlignment="1">
      <alignment horizontal="right" vertical="top" wrapText="1"/>
    </xf>
    <xf numFmtId="187" fontId="6" fillId="0" borderId="13" xfId="1" applyNumberFormat="1" applyFont="1" applyBorder="1" applyAlignment="1">
      <alignment horizontal="center" vertical="top" wrapText="1"/>
    </xf>
    <xf numFmtId="187" fontId="6" fillId="0" borderId="3" xfId="1" applyNumberFormat="1" applyFont="1" applyBorder="1" applyAlignment="1">
      <alignment horizontal="center" vertical="top" wrapText="1"/>
    </xf>
    <xf numFmtId="188" fontId="2" fillId="0" borderId="10" xfId="1" applyNumberFormat="1" applyFont="1" applyFill="1" applyBorder="1" applyAlignment="1">
      <alignment horizontal="center" vertical="top" wrapText="1"/>
    </xf>
    <xf numFmtId="187" fontId="6" fillId="0" borderId="8" xfId="1" applyNumberFormat="1" applyFont="1" applyBorder="1" applyAlignment="1">
      <alignment horizontal="center" vertical="top" wrapText="1"/>
    </xf>
    <xf numFmtId="187" fontId="6" fillId="0" borderId="1" xfId="1" applyNumberFormat="1" applyFont="1" applyBorder="1" applyAlignment="1">
      <alignment horizontal="center" vertical="top" wrapText="1"/>
    </xf>
    <xf numFmtId="1" fontId="6" fillId="0" borderId="3" xfId="0" applyNumberFormat="1" applyFont="1" applyBorder="1" applyAlignment="1">
      <alignment horizontal="right" vertical="top" wrapText="1"/>
    </xf>
    <xf numFmtId="0" fontId="2" fillId="0" borderId="13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5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18" xfId="0" applyFont="1" applyBorder="1" applyAlignment="1">
      <alignment horizontal="left" vertical="top" wrapText="1"/>
    </xf>
    <xf numFmtId="0" fontId="2" fillId="0" borderId="8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21" xfId="0" applyFont="1" applyBorder="1" applyAlignment="1">
      <alignment vertical="top" wrapText="1"/>
    </xf>
    <xf numFmtId="0" fontId="2" fillId="0" borderId="10" xfId="1" applyNumberFormat="1" applyFont="1" applyFill="1" applyBorder="1" applyAlignment="1">
      <alignment horizontal="center" vertical="top" wrapText="1"/>
    </xf>
    <xf numFmtId="0" fontId="2" fillId="0" borderId="9" xfId="0" applyFont="1" applyBorder="1" applyAlignment="1">
      <alignment wrapText="1"/>
    </xf>
    <xf numFmtId="0" fontId="2" fillId="0" borderId="3" xfId="0" applyFont="1" applyBorder="1" applyAlignment="1">
      <alignment wrapText="1"/>
    </xf>
    <xf numFmtId="187" fontId="2" fillId="0" borderId="17" xfId="1" applyNumberFormat="1" applyFont="1" applyFill="1" applyBorder="1" applyAlignment="1">
      <alignment horizontal="center" vertical="top" wrapText="1"/>
    </xf>
    <xf numFmtId="0" fontId="2" fillId="0" borderId="25" xfId="0" applyFont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2" fillId="0" borderId="0" xfId="0" applyFont="1" applyAlignment="1">
      <alignment horizontal="left" vertical="top" wrapText="1"/>
    </xf>
    <xf numFmtId="187" fontId="2" fillId="0" borderId="0" xfId="1" applyNumberFormat="1" applyFont="1" applyFill="1" applyAlignment="1">
      <alignment horizontal="center" vertical="top" wrapText="1"/>
    </xf>
    <xf numFmtId="0" fontId="3" fillId="2" borderId="0" xfId="0" applyFont="1" applyFill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2" fillId="2" borderId="0" xfId="0" applyFont="1" applyFill="1" applyAlignment="1">
      <alignment vertical="top" wrapText="1"/>
    </xf>
    <xf numFmtId="43" fontId="2" fillId="2" borderId="12" xfId="1" applyFont="1" applyFill="1" applyBorder="1" applyAlignment="1">
      <alignment horizontal="center" vertical="top" wrapText="1"/>
    </xf>
    <xf numFmtId="43" fontId="2" fillId="2" borderId="0" xfId="1" applyFont="1" applyFill="1" applyBorder="1" applyAlignment="1">
      <alignment horizontal="center" vertical="top" wrapText="1"/>
    </xf>
    <xf numFmtId="43" fontId="2" fillId="2" borderId="1" xfId="1" applyFont="1" applyFill="1" applyBorder="1" applyAlignment="1">
      <alignment horizontal="center" vertical="top" wrapText="1"/>
    </xf>
    <xf numFmtId="43" fontId="2" fillId="2" borderId="18" xfId="1" applyFont="1" applyFill="1" applyBorder="1" applyAlignment="1">
      <alignment horizontal="center" vertical="top" wrapText="1"/>
    </xf>
    <xf numFmtId="187" fontId="2" fillId="0" borderId="8" xfId="1" applyNumberFormat="1" applyFont="1" applyBorder="1" applyAlignment="1">
      <alignment horizontal="center" vertical="top" wrapText="1"/>
    </xf>
    <xf numFmtId="187" fontId="2" fillId="0" borderId="0" xfId="1" applyNumberFormat="1" applyFont="1" applyAlignment="1">
      <alignment horizontal="center" vertical="top" wrapText="1"/>
    </xf>
    <xf numFmtId="0" fontId="6" fillId="2" borderId="0" xfId="0" applyFont="1" applyFill="1" applyAlignment="1">
      <alignment vertical="top" wrapText="1"/>
    </xf>
    <xf numFmtId="43" fontId="6" fillId="2" borderId="13" xfId="1" applyFont="1" applyFill="1" applyBorder="1" applyAlignment="1">
      <alignment horizontal="center" vertical="center" wrapText="1"/>
    </xf>
    <xf numFmtId="43" fontId="6" fillId="2" borderId="12" xfId="1" applyFont="1" applyFill="1" applyBorder="1" applyAlignment="1">
      <alignment horizontal="center" vertical="center" wrapText="1"/>
    </xf>
    <xf numFmtId="43" fontId="6" fillId="2" borderId="8" xfId="1" applyFont="1" applyFill="1" applyBorder="1" applyAlignment="1">
      <alignment horizontal="center" vertical="center" wrapText="1"/>
    </xf>
    <xf numFmtId="43" fontId="6" fillId="2" borderId="3" xfId="1" applyFont="1" applyFill="1" applyBorder="1" applyAlignment="1">
      <alignment horizontal="center" vertical="center" wrapText="1"/>
    </xf>
    <xf numFmtId="43" fontId="6" fillId="2" borderId="18" xfId="1" applyFont="1" applyFill="1" applyBorder="1" applyAlignment="1">
      <alignment horizontal="center" vertical="center" wrapText="1"/>
    </xf>
    <xf numFmtId="43" fontId="6" fillId="2" borderId="1" xfId="1" applyFont="1" applyFill="1" applyBorder="1" applyAlignment="1">
      <alignment horizontal="center" vertical="center" wrapText="1"/>
    </xf>
    <xf numFmtId="43" fontId="6" fillId="2" borderId="21" xfId="1" applyFont="1" applyFill="1" applyBorder="1" applyAlignment="1">
      <alignment horizontal="center" vertical="center" wrapText="1"/>
    </xf>
    <xf numFmtId="43" fontId="6" fillId="2" borderId="9" xfId="1" applyFont="1" applyFill="1" applyBorder="1" applyAlignment="1">
      <alignment horizontal="center" vertical="center" wrapText="1"/>
    </xf>
    <xf numFmtId="43" fontId="6" fillId="0" borderId="8" xfId="1" applyFont="1" applyBorder="1" applyAlignment="1">
      <alignment horizontal="center" vertical="top" wrapText="1"/>
    </xf>
    <xf numFmtId="43" fontId="6" fillId="0" borderId="1" xfId="1" applyFont="1" applyBorder="1" applyAlignment="1">
      <alignment horizontal="center" vertical="top" wrapText="1"/>
    </xf>
    <xf numFmtId="43" fontId="6" fillId="0" borderId="3" xfId="1" applyFont="1" applyBorder="1" applyAlignment="1">
      <alignment horizontal="center" vertical="top" wrapText="1"/>
    </xf>
    <xf numFmtId="43" fontId="6" fillId="0" borderId="13" xfId="1" applyFont="1" applyBorder="1" applyAlignment="1">
      <alignment horizontal="center" vertical="top" wrapText="1"/>
    </xf>
    <xf numFmtId="43" fontId="2" fillId="0" borderId="3" xfId="1" applyFont="1" applyBorder="1" applyAlignment="1">
      <alignment horizontal="center" vertical="top" wrapText="1"/>
    </xf>
    <xf numFmtId="43" fontId="6" fillId="0" borderId="8" xfId="1" applyFont="1" applyBorder="1" applyAlignment="1">
      <alignment horizontal="right" vertical="top" wrapText="1"/>
    </xf>
    <xf numFmtId="43" fontId="6" fillId="0" borderId="1" xfId="1" applyFont="1" applyBorder="1" applyAlignment="1">
      <alignment horizontal="right" vertical="top" wrapText="1"/>
    </xf>
    <xf numFmtId="43" fontId="6" fillId="0" borderId="3" xfId="1" applyFont="1" applyBorder="1" applyAlignment="1">
      <alignment horizontal="right" vertical="top" wrapText="1"/>
    </xf>
    <xf numFmtId="4" fontId="6" fillId="0" borderId="8" xfId="0" applyNumberFormat="1" applyFont="1" applyBorder="1" applyAlignment="1">
      <alignment horizontal="right" vertical="top" wrapText="1"/>
    </xf>
    <xf numFmtId="0" fontId="7" fillId="3" borderId="22" xfId="0" applyFont="1" applyFill="1" applyBorder="1" applyAlignment="1">
      <alignment vertical="top" wrapText="1"/>
    </xf>
    <xf numFmtId="43" fontId="2" fillId="0" borderId="15" xfId="1" applyFont="1" applyFill="1" applyBorder="1" applyAlignment="1">
      <alignment horizontal="center" vertical="top" wrapText="1"/>
    </xf>
    <xf numFmtId="43" fontId="2" fillId="0" borderId="15" xfId="1" applyFont="1" applyBorder="1" applyAlignment="1">
      <alignment vertical="top" wrapText="1"/>
    </xf>
    <xf numFmtId="43" fontId="2" fillId="2" borderId="17" xfId="1" applyFont="1" applyFill="1" applyBorder="1" applyAlignment="1">
      <alignment horizontal="center" vertical="top" wrapText="1"/>
    </xf>
    <xf numFmtId="43" fontId="2" fillId="0" borderId="0" xfId="1" applyFont="1" applyFill="1" applyBorder="1" applyAlignment="1">
      <alignment horizontal="center" vertical="top" wrapText="1"/>
    </xf>
    <xf numFmtId="43" fontId="2" fillId="0" borderId="0" xfId="1" applyFont="1" applyBorder="1" applyAlignment="1">
      <alignment vertical="top" wrapText="1"/>
    </xf>
    <xf numFmtId="43" fontId="2" fillId="0" borderId="9" xfId="1" applyFont="1" applyBorder="1" applyAlignment="1">
      <alignment vertical="top" wrapText="1"/>
    </xf>
    <xf numFmtId="43" fontId="2" fillId="0" borderId="8" xfId="1" applyFont="1" applyBorder="1" applyAlignment="1">
      <alignment vertical="top" wrapText="1"/>
    </xf>
    <xf numFmtId="43" fontId="2" fillId="0" borderId="19" xfId="1" applyFont="1" applyBorder="1" applyAlignment="1">
      <alignment horizontal="center" vertical="top" wrapText="1"/>
    </xf>
    <xf numFmtId="43" fontId="2" fillId="0" borderId="21" xfId="1" applyFont="1" applyFill="1" applyBorder="1" applyAlignment="1">
      <alignment horizontal="center" vertical="top" wrapText="1"/>
    </xf>
    <xf numFmtId="43" fontId="2" fillId="0" borderId="1" xfId="1" applyFont="1" applyBorder="1" applyAlignment="1">
      <alignment vertical="top" wrapText="1"/>
    </xf>
    <xf numFmtId="187" fontId="2" fillId="0" borderId="13" xfId="1" applyNumberFormat="1" applyFont="1" applyBorder="1" applyAlignment="1">
      <alignment horizontal="center" vertical="top" wrapText="1"/>
    </xf>
    <xf numFmtId="43" fontId="2" fillId="0" borderId="3" xfId="1" applyFont="1" applyBorder="1" applyAlignment="1">
      <alignment vertical="top" wrapText="1"/>
    </xf>
    <xf numFmtId="43" fontId="2" fillId="0" borderId="21" xfId="1" applyFont="1" applyBorder="1" applyAlignment="1">
      <alignment vertical="top" wrapText="1"/>
    </xf>
    <xf numFmtId="189" fontId="2" fillId="0" borderId="13" xfId="1" applyNumberFormat="1" applyFont="1" applyBorder="1" applyAlignment="1">
      <alignment horizontal="center" vertical="top" wrapText="1"/>
    </xf>
    <xf numFmtId="189" fontId="6" fillId="2" borderId="8" xfId="1" applyNumberFormat="1" applyFont="1" applyFill="1" applyBorder="1" applyAlignment="1">
      <alignment horizontal="center" vertical="top" wrapText="1"/>
    </xf>
    <xf numFmtId="189" fontId="6" fillId="2" borderId="15" xfId="1" applyNumberFormat="1" applyFont="1" applyFill="1" applyBorder="1" applyAlignment="1">
      <alignment horizontal="center" vertical="top" wrapText="1"/>
    </xf>
    <xf numFmtId="189" fontId="6" fillId="0" borderId="15" xfId="1" applyNumberFormat="1" applyFont="1" applyBorder="1" applyAlignment="1">
      <alignment vertical="top" wrapText="1"/>
    </xf>
    <xf numFmtId="189" fontId="6" fillId="2" borderId="3" xfId="1" applyNumberFormat="1" applyFont="1" applyFill="1" applyBorder="1" applyAlignment="1">
      <alignment horizontal="center" vertical="top" wrapText="1"/>
    </xf>
    <xf numFmtId="189" fontId="6" fillId="2" borderId="0" xfId="1" applyNumberFormat="1" applyFont="1" applyFill="1" applyBorder="1" applyAlignment="1">
      <alignment horizontal="center" vertical="top" wrapText="1"/>
    </xf>
    <xf numFmtId="189" fontId="6" fillId="0" borderId="0" xfId="1" applyNumberFormat="1" applyFont="1" applyBorder="1" applyAlignment="1">
      <alignment vertical="top" wrapText="1"/>
    </xf>
    <xf numFmtId="189" fontId="6" fillId="2" borderId="9" xfId="1" applyNumberFormat="1" applyFont="1" applyFill="1" applyBorder="1" applyAlignment="1">
      <alignment horizontal="center" vertical="top" wrapText="1"/>
    </xf>
    <xf numFmtId="189" fontId="6" fillId="0" borderId="10" xfId="1" applyNumberFormat="1" applyFont="1" applyBorder="1" applyAlignment="1">
      <alignment vertical="top" wrapText="1"/>
    </xf>
    <xf numFmtId="189" fontId="6" fillId="0" borderId="8" xfId="1" applyNumberFormat="1" applyFont="1" applyBorder="1" applyAlignment="1">
      <alignment vertical="top" wrapText="1"/>
    </xf>
    <xf numFmtId="189" fontId="6" fillId="2" borderId="13" xfId="1" applyNumberFormat="1" applyFont="1" applyFill="1" applyBorder="1" applyAlignment="1">
      <alignment horizontal="center" vertical="top" wrapText="1"/>
    </xf>
    <xf numFmtId="189" fontId="6" fillId="0" borderId="3" xfId="1" applyNumberFormat="1" applyFont="1" applyBorder="1" applyAlignment="1">
      <alignment vertical="top" wrapText="1"/>
    </xf>
    <xf numFmtId="189" fontId="2" fillId="0" borderId="17" xfId="1" applyNumberFormat="1" applyFont="1" applyBorder="1" applyAlignment="1">
      <alignment horizontal="center" vertical="top" wrapText="1"/>
    </xf>
    <xf numFmtId="189" fontId="2" fillId="0" borderId="3" xfId="1" applyNumberFormat="1" applyFont="1" applyBorder="1" applyAlignment="1">
      <alignment horizontal="center" vertical="top" wrapText="1"/>
    </xf>
    <xf numFmtId="189" fontId="6" fillId="0" borderId="15" xfId="0" applyNumberFormat="1" applyFont="1" applyBorder="1" applyAlignment="1">
      <alignment vertical="top" wrapText="1"/>
    </xf>
    <xf numFmtId="189" fontId="6" fillId="0" borderId="9" xfId="0" applyNumberFormat="1" applyFont="1" applyBorder="1" applyAlignment="1">
      <alignment vertical="top" wrapText="1"/>
    </xf>
    <xf numFmtId="189" fontId="6" fillId="0" borderId="20" xfId="0" applyNumberFormat="1" applyFont="1" applyBorder="1" applyAlignment="1">
      <alignment vertical="top" wrapText="1"/>
    </xf>
    <xf numFmtId="189" fontId="6" fillId="0" borderId="12" xfId="0" applyNumberFormat="1" applyFont="1" applyBorder="1" applyAlignment="1">
      <alignment vertical="top" wrapText="1"/>
    </xf>
    <xf numFmtId="189" fontId="6" fillId="0" borderId="8" xfId="0" applyNumberFormat="1" applyFont="1" applyBorder="1" applyAlignment="1">
      <alignment vertical="top" wrapText="1"/>
    </xf>
    <xf numFmtId="189" fontId="6" fillId="2" borderId="1" xfId="1" applyNumberFormat="1" applyFont="1" applyFill="1" applyBorder="1" applyAlignment="1">
      <alignment horizontal="center" vertical="top" wrapText="1"/>
    </xf>
    <xf numFmtId="189" fontId="6" fillId="0" borderId="13" xfId="0" applyNumberFormat="1" applyFont="1" applyBorder="1" applyAlignment="1">
      <alignment vertical="top" wrapText="1"/>
    </xf>
    <xf numFmtId="189" fontId="6" fillId="0" borderId="21" xfId="0" applyNumberFormat="1" applyFont="1" applyBorder="1" applyAlignment="1">
      <alignment vertical="top" wrapText="1"/>
    </xf>
    <xf numFmtId="189" fontId="6" fillId="0" borderId="1" xfId="0" applyNumberFormat="1" applyFont="1" applyBorder="1" applyAlignment="1">
      <alignment vertical="top" wrapText="1"/>
    </xf>
    <xf numFmtId="189" fontId="6" fillId="0" borderId="18" xfId="0" applyNumberFormat="1" applyFont="1" applyBorder="1" applyAlignment="1">
      <alignment vertical="top" wrapText="1"/>
    </xf>
    <xf numFmtId="189" fontId="2" fillId="0" borderId="8" xfId="1" applyNumberFormat="1" applyFont="1" applyBorder="1" applyAlignment="1">
      <alignment horizontal="center" vertical="top" wrapText="1"/>
    </xf>
    <xf numFmtId="189" fontId="2" fillId="0" borderId="15" xfId="1" applyNumberFormat="1" applyFont="1" applyBorder="1" applyAlignment="1">
      <alignment horizontal="center" vertical="top" wrapText="1"/>
    </xf>
    <xf numFmtId="189" fontId="2" fillId="0" borderId="9" xfId="1" applyNumberFormat="1" applyFont="1" applyBorder="1" applyAlignment="1">
      <alignment horizontal="center" vertical="top" wrapText="1"/>
    </xf>
    <xf numFmtId="189" fontId="6" fillId="0" borderId="21" xfId="1" applyNumberFormat="1" applyFont="1" applyBorder="1" applyAlignment="1">
      <alignment vertical="top" wrapText="1"/>
    </xf>
    <xf numFmtId="189" fontId="6" fillId="0" borderId="1" xfId="1" applyNumberFormat="1" applyFont="1" applyBorder="1" applyAlignment="1">
      <alignment vertical="top" wrapText="1"/>
    </xf>
    <xf numFmtId="189" fontId="6" fillId="0" borderId="16" xfId="1" applyNumberFormat="1" applyFont="1" applyBorder="1" applyAlignment="1">
      <alignment vertical="top" wrapText="1"/>
    </xf>
    <xf numFmtId="189" fontId="6" fillId="0" borderId="13" xfId="1" applyNumberFormat="1" applyFont="1" applyBorder="1" applyAlignment="1">
      <alignment vertical="top" wrapText="1"/>
    </xf>
    <xf numFmtId="189" fontId="6" fillId="0" borderId="9" xfId="1" applyNumberFormat="1" applyFont="1" applyBorder="1" applyAlignment="1">
      <alignment vertical="top" wrapText="1"/>
    </xf>
    <xf numFmtId="43" fontId="2" fillId="0" borderId="21" xfId="1" applyFont="1" applyBorder="1" applyAlignment="1">
      <alignment horizontal="center" vertical="top" wrapText="1"/>
    </xf>
    <xf numFmtId="43" fontId="2" fillId="0" borderId="1" xfId="1" applyFont="1" applyBorder="1" applyAlignment="1">
      <alignment horizontal="center" vertical="top" wrapText="1"/>
    </xf>
    <xf numFmtId="187" fontId="2" fillId="0" borderId="9" xfId="1" applyNumberFormat="1" applyFont="1" applyBorder="1" applyAlignment="1">
      <alignment horizontal="center" vertical="top" wrapText="1"/>
    </xf>
    <xf numFmtId="187" fontId="2" fillId="0" borderId="10" xfId="1" applyNumberFormat="1" applyFont="1" applyBorder="1" applyAlignment="1">
      <alignment horizontal="center" vertical="top" wrapText="1"/>
    </xf>
    <xf numFmtId="43" fontId="2" fillId="2" borderId="21" xfId="1" applyFont="1" applyFill="1" applyBorder="1" applyAlignment="1">
      <alignment horizontal="center" vertical="top" wrapText="1"/>
    </xf>
    <xf numFmtId="43" fontId="2" fillId="0" borderId="13" xfId="1" applyFont="1" applyBorder="1" applyAlignment="1">
      <alignment vertical="top" wrapText="1"/>
    </xf>
    <xf numFmtId="43" fontId="2" fillId="0" borderId="16" xfId="1" applyFont="1" applyBorder="1" applyAlignment="1">
      <alignment horizontal="center" vertical="top" wrapText="1"/>
    </xf>
    <xf numFmtId="43" fontId="2" fillId="0" borderId="1" xfId="1" applyFont="1" applyBorder="1" applyAlignment="1">
      <alignment horizontal="right" vertical="top" wrapText="1"/>
    </xf>
    <xf numFmtId="0" fontId="2" fillId="4" borderId="8" xfId="0" applyFont="1" applyFill="1" applyBorder="1" applyAlignment="1">
      <alignment horizontal="center" vertical="top" wrapText="1"/>
    </xf>
    <xf numFmtId="43" fontId="6" fillId="2" borderId="8" xfId="1" applyFont="1" applyFill="1" applyBorder="1" applyAlignment="1">
      <alignment horizontal="center" vertical="top" wrapText="1"/>
    </xf>
    <xf numFmtId="43" fontId="6" fillId="0" borderId="10" xfId="1" applyFont="1" applyBorder="1" applyAlignment="1">
      <alignment horizontal="center" vertical="top" wrapText="1"/>
    </xf>
    <xf numFmtId="43" fontId="6" fillId="2" borderId="18" xfId="1" applyFont="1" applyFill="1" applyBorder="1" applyAlignment="1">
      <alignment horizontal="center" vertical="top" wrapText="1"/>
    </xf>
    <xf numFmtId="43" fontId="6" fillId="2" borderId="23" xfId="1" applyFont="1" applyFill="1" applyBorder="1" applyAlignment="1">
      <alignment horizontal="center" vertical="top" wrapText="1"/>
    </xf>
    <xf numFmtId="43" fontId="6" fillId="0" borderId="24" xfId="1" applyFont="1" applyBorder="1" applyAlignment="1">
      <alignment horizontal="center" vertical="top" wrapText="1"/>
    </xf>
    <xf numFmtId="43" fontId="6" fillId="0" borderId="15" xfId="1" applyFont="1" applyBorder="1" applyAlignment="1">
      <alignment horizontal="center" vertical="top" wrapText="1"/>
    </xf>
    <xf numFmtId="43" fontId="6" fillId="2" borderId="1" xfId="1" applyFont="1" applyFill="1" applyBorder="1" applyAlignment="1">
      <alignment horizontal="center" vertical="top" wrapText="1"/>
    </xf>
    <xf numFmtId="43" fontId="6" fillId="0" borderId="19" xfId="1" applyFont="1" applyBorder="1" applyAlignment="1">
      <alignment horizontal="center" vertical="top" wrapText="1"/>
    </xf>
    <xf numFmtId="43" fontId="6" fillId="0" borderId="8" xfId="1" applyFont="1" applyBorder="1" applyAlignment="1">
      <alignment vertical="top" wrapText="1"/>
    </xf>
    <xf numFmtId="43" fontId="6" fillId="0" borderId="0" xfId="1" applyFont="1" applyBorder="1" applyAlignment="1">
      <alignment vertical="top" wrapText="1"/>
    </xf>
    <xf numFmtId="43" fontId="6" fillId="0" borderId="1" xfId="1" applyFont="1" applyBorder="1" applyAlignment="1">
      <alignment vertical="top" wrapText="1"/>
    </xf>
    <xf numFmtId="43" fontId="6" fillId="2" borderId="9" xfId="1" applyFont="1" applyFill="1" applyBorder="1" applyAlignment="1">
      <alignment horizontal="center" vertical="top" wrapText="1"/>
    </xf>
    <xf numFmtId="43" fontId="6" fillId="2" borderId="21" xfId="1" applyFont="1" applyFill="1" applyBorder="1" applyAlignment="1">
      <alignment horizontal="center" vertical="top" wrapText="1"/>
    </xf>
    <xf numFmtId="43" fontId="6" fillId="2" borderId="3" xfId="1" applyFont="1" applyFill="1" applyBorder="1" applyAlignment="1">
      <alignment horizontal="center" vertical="top" wrapText="1"/>
    </xf>
    <xf numFmtId="43" fontId="6" fillId="2" borderId="0" xfId="1" applyFont="1" applyFill="1" applyBorder="1" applyAlignment="1">
      <alignment horizontal="center" vertical="top" wrapText="1"/>
    </xf>
    <xf numFmtId="43" fontId="6" fillId="2" borderId="19" xfId="1" applyFont="1" applyFill="1" applyBorder="1" applyAlignment="1">
      <alignment horizontal="center" vertical="top" wrapText="1"/>
    </xf>
    <xf numFmtId="43" fontId="6" fillId="2" borderId="13" xfId="1" applyFont="1" applyFill="1" applyBorder="1" applyAlignment="1">
      <alignment horizontal="center" vertical="top" wrapText="1"/>
    </xf>
    <xf numFmtId="43" fontId="6" fillId="2" borderId="16" xfId="1" applyFont="1" applyFill="1" applyBorder="1" applyAlignment="1">
      <alignment horizontal="center" vertical="top" wrapText="1"/>
    </xf>
    <xf numFmtId="0" fontId="2" fillId="3" borderId="13" xfId="0" applyFont="1" applyFill="1" applyBorder="1" applyAlignment="1">
      <alignment horizontal="center" vertical="top" wrapText="1"/>
    </xf>
    <xf numFmtId="187" fontId="2" fillId="3" borderId="13" xfId="1" applyNumberFormat="1" applyFont="1" applyFill="1" applyBorder="1" applyAlignment="1">
      <alignment horizontal="center" vertical="top" wrapText="1"/>
    </xf>
    <xf numFmtId="187" fontId="2" fillId="3" borderId="0" xfId="1" applyNumberFormat="1" applyFont="1" applyFill="1" applyBorder="1" applyAlignment="1">
      <alignment horizontal="center" vertical="top" wrapText="1"/>
    </xf>
    <xf numFmtId="187" fontId="2" fillId="3" borderId="14" xfId="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43" fontId="6" fillId="0" borderId="10" xfId="1" applyFont="1" applyBorder="1" applyAlignment="1">
      <alignment vertical="top" wrapText="1"/>
    </xf>
    <xf numFmtId="43" fontId="6" fillId="0" borderId="15" xfId="1" applyFont="1" applyBorder="1" applyAlignment="1">
      <alignment vertical="top" wrapText="1"/>
    </xf>
    <xf numFmtId="0" fontId="6" fillId="2" borderId="1" xfId="0" applyFont="1" applyFill="1" applyBorder="1" applyAlignment="1">
      <alignment horizontal="center" vertical="top" wrapText="1"/>
    </xf>
    <xf numFmtId="43" fontId="6" fillId="2" borderId="10" xfId="1" applyFont="1" applyFill="1" applyBorder="1" applyAlignment="1">
      <alignment horizontal="center" vertical="top" wrapText="1"/>
    </xf>
    <xf numFmtId="43" fontId="6" fillId="2" borderId="15" xfId="1" applyFont="1" applyFill="1" applyBorder="1" applyAlignment="1">
      <alignment horizontal="center" vertical="top" wrapText="1"/>
    </xf>
    <xf numFmtId="187" fontId="2" fillId="0" borderId="3" xfId="1" applyNumberFormat="1" applyFont="1" applyBorder="1" applyAlignment="1">
      <alignment horizontal="center" vertical="top" wrapText="1"/>
    </xf>
    <xf numFmtId="187" fontId="6" fillId="2" borderId="8" xfId="1" applyNumberFormat="1" applyFont="1" applyFill="1" applyBorder="1" applyAlignment="1">
      <alignment horizontal="center" vertical="top" wrapText="1"/>
    </xf>
    <xf numFmtId="187" fontId="6" fillId="2" borderId="15" xfId="1" applyNumberFormat="1" applyFont="1" applyFill="1" applyBorder="1" applyAlignment="1">
      <alignment horizontal="center" vertical="top" wrapText="1"/>
    </xf>
    <xf numFmtId="187" fontId="6" fillId="2" borderId="1" xfId="1" applyNumberFormat="1" applyFont="1" applyFill="1" applyBorder="1" applyAlignment="1">
      <alignment horizontal="center" vertical="top" wrapText="1"/>
    </xf>
    <xf numFmtId="187" fontId="6" fillId="2" borderId="16" xfId="1" applyNumberFormat="1" applyFont="1" applyFill="1" applyBorder="1" applyAlignment="1">
      <alignment horizontal="center" vertical="top" wrapText="1"/>
    </xf>
    <xf numFmtId="187" fontId="6" fillId="2" borderId="9" xfId="1" applyNumberFormat="1" applyFont="1" applyFill="1" applyBorder="1" applyAlignment="1">
      <alignment horizontal="center" vertical="top" wrapText="1"/>
    </xf>
    <xf numFmtId="187" fontId="6" fillId="2" borderId="10" xfId="1" applyNumberFormat="1" applyFont="1" applyFill="1" applyBorder="1" applyAlignment="1">
      <alignment horizontal="center" vertical="top" wrapText="1"/>
    </xf>
    <xf numFmtId="187" fontId="6" fillId="2" borderId="9" xfId="1" applyNumberFormat="1" applyFont="1" applyFill="1" applyBorder="1" applyAlignment="1">
      <alignment horizontal="right" vertical="top" wrapText="1"/>
    </xf>
    <xf numFmtId="0" fontId="6" fillId="0" borderId="8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right" vertical="top" wrapText="1"/>
    </xf>
    <xf numFmtId="0" fontId="6" fillId="0" borderId="19" xfId="0" applyFont="1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187" fontId="6" fillId="2" borderId="12" xfId="1" applyNumberFormat="1" applyFont="1" applyFill="1" applyBorder="1" applyAlignment="1">
      <alignment horizontal="right" vertical="top" wrapText="1"/>
    </xf>
    <xf numFmtId="0" fontId="6" fillId="0" borderId="9" xfId="0" applyFont="1" applyBorder="1" applyAlignment="1">
      <alignment horizontal="right" vertical="top" wrapText="1"/>
    </xf>
    <xf numFmtId="187" fontId="6" fillId="2" borderId="8" xfId="1" applyNumberFormat="1" applyFont="1" applyFill="1" applyBorder="1" applyAlignment="1">
      <alignment horizontal="right" vertical="top" wrapText="1"/>
    </xf>
    <xf numFmtId="0" fontId="6" fillId="0" borderId="16" xfId="0" applyFont="1" applyBorder="1" applyAlignment="1">
      <alignment horizontal="right" vertical="top" wrapText="1"/>
    </xf>
    <xf numFmtId="187" fontId="6" fillId="2" borderId="13" xfId="1" applyNumberFormat="1" applyFont="1" applyFill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0" fontId="6" fillId="0" borderId="13" xfId="0" applyFont="1" applyBorder="1" applyAlignment="1">
      <alignment horizontal="right" vertical="top" wrapText="1"/>
    </xf>
    <xf numFmtId="0" fontId="6" fillId="0" borderId="15" xfId="0" applyFont="1" applyBorder="1" applyAlignment="1">
      <alignment horizontal="right" vertical="top" wrapText="1"/>
    </xf>
    <xf numFmtId="187" fontId="6" fillId="2" borderId="1" xfId="1" applyNumberFormat="1" applyFont="1" applyFill="1" applyBorder="1" applyAlignment="1">
      <alignment horizontal="right" vertical="top" wrapText="1"/>
    </xf>
    <xf numFmtId="187" fontId="2" fillId="0" borderId="8" xfId="1" applyNumberFormat="1" applyFont="1" applyBorder="1" applyAlignment="1">
      <alignment horizontal="left" vertical="top" wrapText="1"/>
    </xf>
    <xf numFmtId="0" fontId="2" fillId="0" borderId="15" xfId="0" applyFont="1" applyBorder="1" applyAlignment="1">
      <alignment horizontal="center" vertical="top" wrapText="1"/>
    </xf>
    <xf numFmtId="187" fontId="2" fillId="0" borderId="19" xfId="1" applyNumberFormat="1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187" fontId="6" fillId="0" borderId="1" xfId="1" applyNumberFormat="1" applyFont="1" applyBorder="1" applyAlignment="1">
      <alignment horizontal="center" wrapText="1"/>
    </xf>
    <xf numFmtId="187" fontId="6" fillId="0" borderId="16" xfId="1" applyNumberFormat="1" applyFont="1" applyBorder="1" applyAlignment="1">
      <alignment horizontal="center" wrapText="1"/>
    </xf>
    <xf numFmtId="187" fontId="2" fillId="2" borderId="1" xfId="1" applyNumberFormat="1" applyFont="1" applyFill="1" applyBorder="1" applyAlignment="1">
      <alignment vertical="center" wrapText="1"/>
    </xf>
    <xf numFmtId="187" fontId="2" fillId="0" borderId="12" xfId="1" applyNumberFormat="1" applyFont="1" applyFill="1" applyBorder="1" applyAlignment="1">
      <alignment horizontal="center" vertical="top" wrapText="1"/>
    </xf>
    <xf numFmtId="43" fontId="2" fillId="0" borderId="12" xfId="1" applyFont="1" applyFill="1" applyBorder="1" applyAlignment="1">
      <alignment horizontal="center" vertical="top" wrapText="1"/>
    </xf>
    <xf numFmtId="43" fontId="2" fillId="0" borderId="20" xfId="1" applyFont="1" applyFill="1" applyBorder="1" applyAlignment="1">
      <alignment horizontal="center" vertical="top" wrapText="1"/>
    </xf>
    <xf numFmtId="187" fontId="2" fillId="0" borderId="12" xfId="1" applyNumberFormat="1" applyFont="1" applyBorder="1" applyAlignment="1">
      <alignment horizontal="center" vertical="top" wrapText="1"/>
    </xf>
    <xf numFmtId="187" fontId="2" fillId="2" borderId="17" xfId="1" applyNumberFormat="1" applyFont="1" applyFill="1" applyBorder="1" applyAlignment="1">
      <alignment horizontal="center" vertical="top" wrapText="1"/>
    </xf>
    <xf numFmtId="187" fontId="2" fillId="0" borderId="21" xfId="1" applyNumberFormat="1" applyFont="1" applyBorder="1" applyAlignment="1">
      <alignment horizontal="center" vertical="top" wrapText="1"/>
    </xf>
    <xf numFmtId="187" fontId="2" fillId="0" borderId="15" xfId="1" applyNumberFormat="1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right" vertical="top" wrapText="1"/>
    </xf>
    <xf numFmtId="1" fontId="6" fillId="0" borderId="19" xfId="0" applyNumberFormat="1" applyFont="1" applyBorder="1" applyAlignment="1">
      <alignment horizontal="right" vertical="top" wrapText="1"/>
    </xf>
    <xf numFmtId="1" fontId="6" fillId="0" borderId="10" xfId="0" applyNumberFormat="1" applyFont="1" applyBorder="1" applyAlignment="1">
      <alignment horizontal="right" vertical="top" wrapText="1"/>
    </xf>
    <xf numFmtId="1" fontId="6" fillId="0" borderId="13" xfId="0" applyNumberFormat="1" applyFont="1" applyBorder="1" applyAlignment="1">
      <alignment horizontal="right" vertical="top" wrapText="1"/>
    </xf>
    <xf numFmtId="1" fontId="6" fillId="0" borderId="0" xfId="0" applyNumberFormat="1" applyFont="1" applyAlignment="1">
      <alignment horizontal="right" vertical="top" wrapText="1"/>
    </xf>
    <xf numFmtId="1" fontId="6" fillId="0" borderId="21" xfId="0" applyNumberFormat="1" applyFont="1" applyBorder="1" applyAlignment="1">
      <alignment horizontal="right" vertical="top" wrapText="1"/>
    </xf>
    <xf numFmtId="187" fontId="6" fillId="0" borderId="18" xfId="1" applyNumberFormat="1" applyFont="1" applyBorder="1" applyAlignment="1">
      <alignment horizontal="right" vertical="top" wrapText="1"/>
    </xf>
    <xf numFmtId="187" fontId="6" fillId="0" borderId="21" xfId="1" applyNumberFormat="1" applyFont="1" applyBorder="1" applyAlignment="1">
      <alignment horizontal="right" vertical="top" wrapText="1"/>
    </xf>
    <xf numFmtId="43" fontId="2" fillId="0" borderId="1" xfId="1" applyFont="1" applyFill="1" applyBorder="1" applyAlignment="1">
      <alignment horizontal="right" vertical="top" wrapText="1"/>
    </xf>
    <xf numFmtId="187" fontId="2" fillId="0" borderId="18" xfId="1" applyNumberFormat="1" applyFont="1" applyBorder="1" applyAlignment="1">
      <alignment horizontal="right" vertical="top" wrapText="1"/>
    </xf>
    <xf numFmtId="187" fontId="2" fillId="0" borderId="13" xfId="1" applyNumberFormat="1" applyFont="1" applyBorder="1" applyAlignment="1">
      <alignment horizontal="right" vertical="top" wrapText="1"/>
    </xf>
    <xf numFmtId="187" fontId="2" fillId="0" borderId="17" xfId="1" applyNumberFormat="1" applyFont="1" applyBorder="1" applyAlignment="1">
      <alignment horizontal="right" vertical="top" wrapText="1"/>
    </xf>
    <xf numFmtId="43" fontId="2" fillId="0" borderId="21" xfId="1" applyFont="1" applyFill="1" applyBorder="1" applyAlignment="1">
      <alignment horizontal="right" vertical="top" wrapText="1"/>
    </xf>
    <xf numFmtId="187" fontId="6" fillId="0" borderId="8" xfId="1" applyNumberFormat="1" applyFont="1" applyBorder="1" applyAlignment="1">
      <alignment wrapText="1"/>
    </xf>
    <xf numFmtId="187" fontId="6" fillId="0" borderId="3" xfId="1" applyNumberFormat="1" applyFont="1" applyBorder="1" applyAlignment="1">
      <alignment wrapText="1"/>
    </xf>
    <xf numFmtId="187" fontId="6" fillId="0" borderId="18" xfId="1" applyNumberFormat="1" applyFont="1" applyBorder="1" applyAlignment="1">
      <alignment wrapText="1"/>
    </xf>
    <xf numFmtId="187" fontId="6" fillId="0" borderId="0" xfId="1" applyNumberFormat="1" applyFont="1" applyBorder="1" applyAlignment="1">
      <alignment wrapText="1"/>
    </xf>
    <xf numFmtId="187" fontId="6" fillId="0" borderId="9" xfId="1" applyNumberFormat="1" applyFont="1" applyBorder="1" applyAlignment="1">
      <alignment wrapText="1"/>
    </xf>
    <xf numFmtId="187" fontId="6" fillId="0" borderId="15" xfId="1" applyNumberFormat="1" applyFont="1" applyBorder="1" applyAlignment="1">
      <alignment wrapText="1"/>
    </xf>
    <xf numFmtId="187" fontId="6" fillId="0" borderId="1" xfId="1" applyNumberFormat="1" applyFont="1" applyBorder="1" applyAlignment="1">
      <alignment wrapText="1"/>
    </xf>
    <xf numFmtId="187" fontId="6" fillId="0" borderId="21" xfId="1" applyNumberFormat="1" applyFont="1" applyBorder="1" applyAlignment="1">
      <alignment wrapText="1"/>
    </xf>
    <xf numFmtId="187" fontId="6" fillId="0" borderId="13" xfId="1" applyNumberFormat="1" applyFont="1" applyBorder="1" applyAlignment="1">
      <alignment horizontal="right" wrapText="1"/>
    </xf>
    <xf numFmtId="187" fontId="6" fillId="0" borderId="8" xfId="1" applyNumberFormat="1" applyFont="1" applyBorder="1" applyAlignment="1">
      <alignment horizontal="right" wrapText="1"/>
    </xf>
    <xf numFmtId="187" fontId="6" fillId="0" borderId="1" xfId="1" applyNumberFormat="1" applyFont="1" applyBorder="1" applyAlignment="1">
      <alignment horizontal="right" wrapText="1"/>
    </xf>
    <xf numFmtId="187" fontId="6" fillId="0" borderId="16" xfId="1" applyNumberFormat="1" applyFont="1" applyBorder="1" applyAlignment="1">
      <alignment horizontal="right" wrapText="1"/>
    </xf>
    <xf numFmtId="187" fontId="6" fillId="0" borderId="15" xfId="1" applyNumberFormat="1" applyFont="1" applyBorder="1" applyAlignment="1">
      <alignment horizontal="right" wrapText="1"/>
    </xf>
    <xf numFmtId="187" fontId="2" fillId="0" borderId="8" xfId="1" applyNumberFormat="1" applyFont="1" applyBorder="1" applyAlignment="1">
      <alignment horizontal="right" vertical="top" wrapText="1"/>
    </xf>
    <xf numFmtId="187" fontId="2" fillId="0" borderId="1" xfId="1" applyNumberFormat="1" applyFont="1" applyBorder="1" applyAlignment="1">
      <alignment horizontal="right" vertical="top" wrapText="1"/>
    </xf>
    <xf numFmtId="187" fontId="6" fillId="0" borderId="21" xfId="1" applyNumberFormat="1" applyFont="1" applyBorder="1" applyAlignment="1">
      <alignment horizontal="center" vertical="top" wrapText="1"/>
    </xf>
    <xf numFmtId="187" fontId="6" fillId="0" borderId="15" xfId="1" applyNumberFormat="1" applyFont="1" applyBorder="1" applyAlignment="1">
      <alignment horizontal="center" vertical="top" wrapText="1"/>
    </xf>
    <xf numFmtId="187" fontId="6" fillId="0" borderId="0" xfId="1" applyNumberFormat="1" applyFont="1" applyBorder="1" applyAlignment="1">
      <alignment horizontal="center" vertical="top" wrapText="1"/>
    </xf>
    <xf numFmtId="1" fontId="6" fillId="0" borderId="14" xfId="0" applyNumberFormat="1" applyFont="1" applyBorder="1" applyAlignment="1">
      <alignment horizontal="right" vertical="top" wrapText="1"/>
    </xf>
    <xf numFmtId="0" fontId="6" fillId="0" borderId="9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15" xfId="0" applyFont="1" applyBorder="1" applyAlignment="1">
      <alignment wrapText="1"/>
    </xf>
    <xf numFmtId="0" fontId="2" fillId="0" borderId="14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187" fontId="6" fillId="0" borderId="9" xfId="1" applyNumberFormat="1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187" fontId="6" fillId="0" borderId="16" xfId="1" applyNumberFormat="1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vertical="top" wrapText="1"/>
    </xf>
    <xf numFmtId="187" fontId="6" fillId="0" borderId="18" xfId="1" applyNumberFormat="1" applyFont="1" applyBorder="1" applyAlignment="1">
      <alignment horizontal="center" vertical="top" wrapText="1"/>
    </xf>
    <xf numFmtId="187" fontId="6" fillId="0" borderId="10" xfId="1" applyNumberFormat="1" applyFont="1" applyBorder="1" applyAlignment="1">
      <alignment horizontal="center" vertical="top" wrapText="1"/>
    </xf>
    <xf numFmtId="187" fontId="2" fillId="0" borderId="17" xfId="1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187" fontId="6" fillId="0" borderId="12" xfId="1" applyNumberFormat="1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187" fontId="6" fillId="0" borderId="20" xfId="1" applyNumberFormat="1" applyFont="1" applyBorder="1" applyAlignment="1">
      <alignment horizontal="center" vertical="top" wrapText="1"/>
    </xf>
    <xf numFmtId="43" fontId="6" fillId="0" borderId="21" xfId="1" applyFont="1" applyBorder="1" applyAlignment="1">
      <alignment horizontal="center" vertical="top" wrapText="1"/>
    </xf>
    <xf numFmtId="187" fontId="2" fillId="0" borderId="16" xfId="1" applyNumberFormat="1" applyFont="1" applyBorder="1" applyAlignment="1">
      <alignment horizontal="center" vertical="top" wrapText="1"/>
    </xf>
    <xf numFmtId="187" fontId="2" fillId="0" borderId="14" xfId="1" applyNumberFormat="1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2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187" fontId="6" fillId="0" borderId="19" xfId="1" applyNumberFormat="1" applyFont="1" applyBorder="1" applyAlignment="1">
      <alignment horizontal="center" vertical="top" wrapText="1"/>
    </xf>
    <xf numFmtId="187" fontId="2" fillId="0" borderId="0" xfId="1" applyNumberFormat="1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187" fontId="2" fillId="2" borderId="3" xfId="1" applyNumberFormat="1" applyFont="1" applyFill="1" applyBorder="1" applyAlignment="1">
      <alignment horizontal="right" vertical="center" wrapText="1"/>
    </xf>
    <xf numFmtId="187" fontId="2" fillId="2" borderId="13" xfId="1" applyNumberFormat="1" applyFont="1" applyFill="1" applyBorder="1" applyAlignment="1">
      <alignment horizontal="right" vertical="center" wrapText="1"/>
    </xf>
    <xf numFmtId="187" fontId="2" fillId="2" borderId="20" xfId="1" applyNumberFormat="1" applyFont="1" applyFill="1" applyBorder="1" applyAlignment="1">
      <alignment horizontal="right" vertical="center" wrapText="1"/>
    </xf>
    <xf numFmtId="187" fontId="2" fillId="2" borderId="8" xfId="1" applyNumberFormat="1" applyFont="1" applyFill="1" applyBorder="1" applyAlignment="1">
      <alignment horizontal="right" vertical="center" wrapText="1"/>
    </xf>
    <xf numFmtId="187" fontId="2" fillId="2" borderId="15" xfId="1" applyNumberFormat="1" applyFont="1" applyFill="1" applyBorder="1" applyAlignment="1">
      <alignment horizontal="right" vertical="center" wrapText="1"/>
    </xf>
    <xf numFmtId="187" fontId="2" fillId="2" borderId="1" xfId="1" applyNumberFormat="1" applyFont="1" applyFill="1" applyBorder="1" applyAlignment="1">
      <alignment horizontal="right" vertical="center" wrapText="1"/>
    </xf>
    <xf numFmtId="187" fontId="2" fillId="2" borderId="9" xfId="1" applyNumberFormat="1" applyFont="1" applyFill="1" applyBorder="1" applyAlignment="1">
      <alignment horizontal="right" vertical="center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187" fontId="2" fillId="0" borderId="16" xfId="1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vertical="top" wrapText="1"/>
    </xf>
    <xf numFmtId="0" fontId="2" fillId="0" borderId="11" xfId="0" applyFont="1" applyFill="1" applyBorder="1" applyAlignment="1">
      <alignment vertical="top" wrapText="1"/>
    </xf>
    <xf numFmtId="187" fontId="2" fillId="0" borderId="21" xfId="1" applyNumberFormat="1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43" fontId="2" fillId="0" borderId="13" xfId="1" applyFont="1" applyFill="1" applyBorder="1" applyAlignment="1">
      <alignment horizontal="right" vertical="top" wrapText="1"/>
    </xf>
    <xf numFmtId="43" fontId="2" fillId="0" borderId="12" xfId="1" applyFont="1" applyFill="1" applyBorder="1" applyAlignment="1">
      <alignment horizontal="right" vertical="top" wrapText="1"/>
    </xf>
    <xf numFmtId="43" fontId="2" fillId="0" borderId="20" xfId="1" applyFont="1" applyFill="1" applyBorder="1" applyAlignment="1">
      <alignment horizontal="right" vertical="top" wrapText="1"/>
    </xf>
    <xf numFmtId="43" fontId="2" fillId="0" borderId="15" xfId="1" applyFont="1" applyFill="1" applyBorder="1" applyAlignment="1">
      <alignment horizontal="right" vertical="top" wrapText="1"/>
    </xf>
    <xf numFmtId="43" fontId="2" fillId="0" borderId="10" xfId="1" applyFont="1" applyFill="1" applyBorder="1" applyAlignment="1">
      <alignment horizontal="right" vertical="top" wrapText="1"/>
    </xf>
    <xf numFmtId="43" fontId="2" fillId="0" borderId="9" xfId="1" applyFont="1" applyFill="1" applyBorder="1" applyAlignment="1">
      <alignment horizontal="right" vertical="top" wrapText="1"/>
    </xf>
    <xf numFmtId="0" fontId="2" fillId="0" borderId="25" xfId="0" applyFont="1" applyFill="1" applyBorder="1" applyAlignment="1">
      <alignment horizontal="left" vertical="top" wrapText="1"/>
    </xf>
    <xf numFmtId="0" fontId="2" fillId="0" borderId="25" xfId="0" applyFont="1" applyFill="1" applyBorder="1" applyAlignment="1">
      <alignment horizontal="center" vertical="top" wrapText="1"/>
    </xf>
    <xf numFmtId="187" fontId="2" fillId="0" borderId="25" xfId="1" applyNumberFormat="1" applyFont="1" applyFill="1" applyBorder="1" applyAlignment="1">
      <alignment horizontal="center" vertical="top" wrapText="1"/>
    </xf>
    <xf numFmtId="188" fontId="2" fillId="0" borderId="25" xfId="1" applyNumberFormat="1" applyFont="1" applyFill="1" applyBorder="1" applyAlignment="1">
      <alignment horizontal="center" vertical="top" wrapText="1"/>
    </xf>
    <xf numFmtId="0" fontId="2" fillId="0" borderId="25" xfId="0" applyFont="1" applyFill="1" applyBorder="1" applyAlignment="1">
      <alignment vertical="top" wrapText="1"/>
    </xf>
    <xf numFmtId="0" fontId="2" fillId="0" borderId="26" xfId="0" applyFont="1" applyFill="1" applyBorder="1" applyAlignment="1">
      <alignment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11" fillId="0" borderId="22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6">
    <dxf>
      <fill>
        <patternFill patternType="solid"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00151273145" createdVersion="6" refreshedVersion="6" minRefreshableVersion="3" recordCount="1175" xr:uid="{00000000-000A-0000-FFFF-FFFF1C010000}">
  <cacheSource type="worksheet">
    <worksheetSource ref="A5:P1180" sheet="ข้อมูล PC_CI"/>
  </cacheSource>
  <cacheFields count="16">
    <cacheField name="ยุทธศาสตร์" numFmtId="0">
      <sharedItems count="5">
        <s v="ยุทธศาสตร์ที่ 1 : เสริมสร้างความโดดเด่นด้านการท่องเที่ยวบนพื้นฐานเอกลักษณ์ของจังหวัดสู่นานาชาติ"/>
        <s v="ยุทธศาสตร์ที่ 2 : เสริมสร้างนวัตกรรมของระบบโครงสร้างกระบวนการผลิตการแปรรูป การบรรจุภัณฑ์ และการตลาดสินค้าเกษตรให้ได้มาตรฐาน"/>
        <s v="ยุทธศาสตร์ที่ 3 เสริมสร้างศักยภาพด่านสิงขร รองรับการค้า การลงทุน การท่องเที่ยวเชื่อมต่อประเทศต่างๆ ในภูมิภาค"/>
        <s v="ยุทธศาสตร์ที่ 4 เสริมสร้างความมั่นคงและสังคมคุณภาพตามวิถีหลักปรัชญาของเศรษฐกิจพอเพียง"/>
        <s v="ยุทธศาสตร์ที่ 5 ยกระดับประสิทธิภาพในการบริหารจัดการทรัพยากรธรรมชาติและสิ่งแวดล้อมที่สมดุล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7">
        <s v="PC 1 การบริการและการท่องเที่ยวเชิงสุขภาพ"/>
        <s v="PC 2 ผลผลิตและผลิตภัณฑ์ทางการเกษตร (มะพร้าว และสับปะรดแปรรูป)"/>
        <s v="C 5 การค้าชายแดน"/>
        <s v="PC 3 การพัฒนาทรัพยากรมนุษย์และคุณภาพชีวิต "/>
        <s v="PC 4 การอนุรักษ์ ฟื้นฟูและบริหารจัดการพื้นที่ป่าไม้ ทรัพยากรชายฝั่งและการแก้ไขปัญหาเรื่องขยะ"/>
        <m u="1"/>
        <s v="ผลิตภัณฑ์ที่มีศักยภาพ/ประเด็นปัญหาสำคัญ : PC 1 การบริการและการท่องเที่ยวเชิงสุขภาพ" u="1"/>
      </sharedItems>
    </cacheField>
    <cacheField name="ห่วงโซ่คุณค่า (VC)" numFmtId="0">
      <sharedItems count="28">
        <s v="VC1 : วางยุทธศาสตร์/แผนการท่องเที่ยว"/>
        <s v="VC2 : พัฒนาระบบบริหาร จัดการ การท่องเที่ยว "/>
        <s v="VC 3 : พัฒนาศักยภาพมัคคุเทศน์และบุคลากร "/>
        <s v="VC4 : พัฒนาปัจจัยพื้นฐานด้านท่องเที่ยว/ทรัพยากร"/>
        <s v="VC5 : พัฒนา แหล่งและกิจกรรมท่องเที่ยว"/>
        <s v="  VC6 : พัฒนา ธุรกิจบริการการท่องเที่ยว"/>
        <s v="  VC7 : พัฒนา การตลาดและประชาสัมพันธ์"/>
        <s v="VC2 : การสนับสนุนปัจจัยแวดล้อมที่เอื้อต่อการผลิต"/>
        <s v="VC3 : การเพิ่มขีดความสามารถผู้ประกอบการและฝีมือแรงงาน"/>
        <s v="VC4 : การเพิ่มผลผลิตพัฒนาคุณภาพและลดต้นทุนการผลิต"/>
        <s v="VC5 : การสร้างมูลค่าเพิ่มในผลิตภัณฑ์"/>
        <s v="VC6 : การบริหารจัดการสินค้า   (Logistics)_x000a_"/>
        <s v="VC1 : โครงสร้างพื้นฐานทางการค้า การลงทุน"/>
        <s v="VC2 : การพัฒนาระบบบริหารจัดการ"/>
        <s v="VC3 : พัฒนาความพร้อมและสร้างขีดความสามารถของผู้ประกอบการ"/>
        <s v="VC4 : การบริหารจัดการสินค้า (Logistics)"/>
        <s v="VC5 : พัฒนาด้านการตลาดและช่องทางการจัดจำหน่าย"/>
        <s v="VC1 : ส่งเสริมความอบอุ่นในครอบครัว"/>
        <s v="VC 2 : ยกระดับคุณภาพการศึกษา"/>
        <s v="VC3 : ส่งเสริมการเรียนรู้นอกห้องเรียนของเยาวชน/ชุมชน"/>
        <s v="VC4 : ส่งเสริมการพัฒนาสุขภาวะของประชาชนทุกกลุ่มวัย"/>
        <s v="VC5 : ส่งเสริมพัฒนาอาชีพ/การมีงานทำ/รายได้"/>
        <s v="VC6 : การพัฒนาเมืองและชุมชนให้น่าอยู่ มีระบบสาธารณูปโภคที่ดี"/>
        <s v="VC 7 : การเสริมสร้างความมั่นคงและความปลอดภัยในชีวิตและทรัพย์สิน"/>
        <s v="VC1 :  คุ้มครอง อนุรักษ์ ฟื้นฟู และแก้ปัญหาทรัพยากรป่าไม้ ทรัพยากรป่าไม้ ทรัพยากรชายฝั่ง และขยะ"/>
        <s v=" VC2 : ส่งเสริมการมีส่วนร่วมในการบริหารจัดการทรัพยากรป่าไม้ ทรัพยากรชายฝั่ง และขยะ"/>
        <s v="  VC3 :  พัฒนาระบบฐานข้อมูลสารสนเทศและองค์ความรู้ เพื่อการบริหารจัดการทรัพยากรป่าไม้ ทรัพยากรชายฝั่ง และขยะ"/>
        <s v="VC3 :  พัฒนาระบบฐานข้อมูลสารสนเทศและองค์ความรู้ เพื่อการบริหารจัดการทรัพยากรป่าไม้ ทรัพยากรชายฝั่ง และขยะ"/>
      </sharedItems>
    </cacheField>
    <cacheField name="ปัจจัยแห่งความสำเร็จ (CSF) " numFmtId="0">
      <sharedItems count="59">
        <s v="CSF 1 มุ่งเน้นการท่องเที่ยวธรรมชาติ"/>
        <s v="CSF 2 การรวบรวมและจัดทำข้อมูลสารสนเทศเพื่อการท่องเที่ยว"/>
        <s v="CSF 3 พัฒนาศักยภาพแรงงานวิชาชีพและบุคลากรด้านการท่องเที่ยว"/>
        <s v="CSF 4 การจัดการคุณภาพสิ่งแวดล้อมเพื่อการท่องเที่ยวที่ยั่งยืน"/>
        <s v="CSF 5 ส่งเสริม/อนุรักษ์/ฟื้นฟู/ปรับปรุง/บูรณะ/พัฒนา แหล่งท่องเที่ยว"/>
        <s v="CSF 6 พัฒนาธุรกิจบริการที่เกี่ยวเนื่องกับการท่องเที่ยว อาทิ สปา ดำน้ำ สนามกอล์ฟ ร้านอาหาร และของที่ระลึก"/>
        <s v="CSF 7 การทำการตลาดกลุ่มนักท่องเที่ยวคุณภาพ"/>
        <s v="CSF 8 ประชาสัมพันธ์สร้างภาพลักษณ์"/>
        <s v="CSF 2 พัฒนาฐานข้อมูลการผลิตและการบริโภค และการตลาด"/>
        <s v="CSF 3 กฎระเบียบข้อบังคับการ_x000a_ส่งออกตามมาตรฐานการค้าระหว่างประเทศ_x000a_"/>
        <s v="CSF 4 การพัฒนาขีดความสามารถของผู้ประกอบการ"/>
        <s v="CSF 5  การพัฒนาและควบคุมมาตรฐานกระบวนการผลิตของโรงงานอุตสาหกรรม_x000a_"/>
        <s v="CSF 6 การยกระดับพัฒนาคุณภาพผลิตภัณฑ์ให้มีมาตรฐานสากล"/>
        <s v="CSF 7 การพัฒนาประสิทธิภาพและลดต้นทุนการขนส่งและกระจายสินค้า"/>
        <s v="CSF 8 การจำหน่ายสินค้า ทั้งในและต่างประเทศ (ปริมาณการส่งออก)"/>
        <s v="CSF 1 พัฒนาฐานข้อมูลตลาดและปริมาณการค้าชายแดน"/>
        <s v="CSF 2 เงินทุนและการเข้าถึงแหล่งเงินทุน"/>
        <s v="CSF 3 อัตราการแลกเปลี่ยนเงิน"/>
        <s v="CSF 4 กฎระเบียบข้อบังคับการค้าชายแดน"/>
        <s v="CSF 5 การพัฒนาระบบการค้า การลงทุนชายแดน ที่ด่านสิงขร"/>
        <s v="CSF 6 การเพิ่มศักยภาพในการดำเนินธุรกิจ"/>
        <s v="CSF 7 การยกระดับความพร้อมด้านเทคโนโลยี(Techonology Readiness)"/>
        <s v="CSF 8  สร้างและขยายเครือข่ายการค้า การลงทุนทั้งในและต่างประเทศ_x000a_"/>
        <s v="CSF 9 การพัฒนาประสิทธิภาพและลดต้นทุนการขนส่งและกระจายสินค้า"/>
        <s v="CSF 10 การจัดการงานด้านศุลกากร (ส่งออก/นำเข้า)"/>
        <s v="CSF 11  การโฆษณาและประชาสัมพันธ์ผ่านสื่อต่างๆ_x000a_"/>
        <s v="CSF 12  การส่งเสริมการขาย"/>
        <s v="CSF 1 ส่งเสริมกิจกรรมสร้างความสัมพันธ์ในครอบครัว"/>
        <s v="CSF 2 ส่งเสริมกิจกรรมสร้างศีลธรรมจริยธรรมในครอบครัวรวมถึงด้านศาสนาด้วย"/>
        <s v="CSF 3 สร้างเสริมความสามัคคี การให้อภัย และการให้โอกาสในครอบครัวและชุมชน"/>
        <s v="CSF 4 ส่งเสริมให้เด็กและเยาวชนสามารถเข้าถึงโอกาสทางการศึกษา"/>
        <s v="CSF 5 พัฒนาคุณภาพการศึกษาทุกระดับในพื้นที่"/>
        <s v="CSF 6 สร้างโอกาส/แนวทางในการเข้าสู่การศึกษาในระดับสูง/ช่องทางอาชีพสำหรับเยาวชนที่จะจบการศึกษา"/>
        <s v="CSF 7 ส่งเสริมกิจกรรมเสริมการเรียนรู้เพิ่มเติมตามหลักสูตรการศึกษา"/>
        <s v="CSF 8 ส่งเสริมกิจกรรมสร้างเสริมประสบการณ์ชีวิตสำหรับเด็กและเยาวชน"/>
        <s v="CSF 9 พัฒนาแหล่งเรียนรู้นอกห้องเรียนในชุมชน"/>
        <s v="CSF 10 สร้างการมีส่วนร่วมของเด็ก เยาวชน ชุมชนในการเรียนรู้ร่วมกันอย่างสร้างสรรค์"/>
        <s v="CSF 11 การส่งเสริมความรู้ทักษะการเลี้ยงดูและสุขอนามัยทารก"/>
        <s v="CSF 12 การส่งเสริมความรู้ทักษะกิจกรรมและสุขภาวะที่ดีสำหรับเด็กและเยาวชน"/>
        <s v="CSF 13 การป้องกันมิให้ประชาชนป่วยเป็นโรคพื้นฐานทั่วไป"/>
        <s v="CSF 14 การดูแลสุขภาวะและป้องกันโรคสำหรับทุกกลุ่มอายุ"/>
        <s v="CSF 16 ให้ความรู้ ทักษะให้ชุมชนมีอาชีพเสริมเพื่อสร้างรายได้"/>
        <s v="CSF 17 จัดกิจกรรมส่งเสริมการออมในชุมชนและเสริมรายได้แรงงาน"/>
        <s v="CSF 18 อบรมถ่ายทอดองค์ความรู้และทักษะในการประกอบอาชีพและสร้างรายได้เป็นเกษตรต้นแบบ Smart farmer"/>
        <s v="CSF 19 การพัฒนาเมืองให้น่าอยู่ เพื่อให้ประชาชนอยู่ในสิ่งแวดล้อมที่ดีและมีคุณภาพ"/>
        <s v="CSF 20 การขยาย/ปรับปรุง ระบบน้ำประปา"/>
        <s v="CSF 21 การขยาย/ปรับปรุง ระบบไฟฟ้า"/>
        <s v="CSF 22 การขยาย/ปรับปรุง ระบบโทรศัพท์"/>
        <s v="CSF 23 ปัญหาด้านยาเสพติด"/>
        <s v="CSF 24 ปัญหาครอบครัว"/>
        <s v="CSF 25 ปัญหาคนพิการ"/>
        <s v="CSF 26 ปัญหาด้านแรงงาน"/>
        <s v="CSF 27 ปัญหาด้านสิทธิและเสรีภาพ"/>
        <s v="CSF 28 การตรวจสอบอาคารส่วนราช (ให้มีความปลอดภัยด้านความมั่นคงแข็งแรง และด้านอัคคีภัย)"/>
        <s v="CSF 1 ป้องกันการบุกรุกทำลายเนื้อที่ป่าไม้ และทรัพยากรชายฝั่ง ไม่ให้เสื่อมโทรม"/>
        <s v="CSF 2 ฟื้นฟู/สร้าง ทรัพยากรป่าไม้และชายฝั่งให้มีความสมบูรณ์มากขึ้น_x000a_"/>
        <s v="CSF 3 การบริหารจัดการและควบคุมการทำประมงชายฝั่ง"/>
        <s v="CSF 4 ส่งเสริมการจัดตั้งภาคีเครือข่ายการบริหารจัดการพืนที่ป่าไม้และทรัพยากรชายฝั่งทะเล"/>
        <s v="CSF 5 สนับสนุนการพัฒนาฐานข้อมูลทรัพยากรป่าไม้และชายฝั่ง และขยะที่เป็นระบบ และมีมาตรฐาน และเข้าถึงได้ง่าย"/>
      </sharedItems>
    </cacheField>
    <cacheField name="ตัวชี้วัด KPI" numFmtId="0">
      <sharedItems count="167">
        <s v="KPI 1.1 ร้อยละของการขยายตัวของนักท่องเที่ยว"/>
        <s v="KPI 1.2 ร้อยละของรายได้จากการท่องเที่ยว"/>
        <s v="KPI 1.3 ร้อยละของแหล่งท่องเที่ยวที่ได้รับการพัฒนา"/>
        <s v="KPI 2.1 ระบบฐานข้อมูลด้านการท่องเที่ยวที่ครบถ้วนรายจังหวัด"/>
        <s v="KPI 3.1 แรงงานและบุคลากรด้านการท่องเที่ยวได้รับการอบรมอย่างต่อเนื่อง"/>
        <s v="KPI 3.2 ร้อยละของผู้ผ่านการอบรม"/>
        <s v="KPI 4.1 ร้อยละของแหล่งท่องเที่ยวที่ได้รับการพัฒนา"/>
        <s v="KPI 5.1 แหล่งท่องเที่ยวที่ได้รับการอนุรักษ์/ฟื้นฟู/ปรับปรุง/บุรณะ/พัฒนา"/>
        <s v="KPI 5.2 จำนวนครั้งในการจัดกิจกรรมในการอนุรักษ์/ฟื้นฟู/ปรับปรุง/บุรณะ/พัฒนา"/>
        <s v="KPI 6.1  รายได้จากธุรกิจบริการที่เกี่ยวเนื่องกับการท่องเที่ยวมีอัตราการขยายตัวสูงขึ้น"/>
        <s v="KPI 7.1 กิจกรรมในการส่งเสริมการตลาด"/>
        <s v="KPI 8.1 อันดับภาพลักษณ์แหล่งท่องเที่ยวดีขึ้น"/>
        <s v="KPI 8.2 ร้อยละของการขยายตัวของการท่องเที่ยว"/>
        <s v="KPI 1.1 สัดส่วนค่าใช้จ่ายในการวิจัยและพัฒนาต่อค่าใช้จ่ายในการผลิตทั้งหมด"/>
        <s v="KPI 1.2 ผลิตภาพการผลิตที่เพิ่มขึ้นจากการวิจัยและพัฒนา"/>
        <s v="KPI 2.1 ระบบฐานข้อมูลที่ครอบคลุมการผลิตและการบริโภค และการตลาด"/>
        <s v="KPI 3.1 กฎระเบียบข้อบังคับการส่งออกตามมาตรฐานการค้าระหว่างประเทศที่สำคัญและจำเป็น"/>
        <s v="KPI 3.2 การลดการถูกกีดกันในการส่งออก "/>
        <s v="KPI 4.1 ผลิตภาพการผลิตจำแนกตามประเภทและชนิด"/>
        <s v="KPI 4.2 โรงงานอุตสาหกรรมแปรรูปการเกษตรที่ได้รับการพัฒนาขีดความสามารถในการแข่งขัน"/>
        <s v="KPI 5.1 โรงงานอุตสาหกรรมแปรรูปได้มาตรฐาน"/>
        <s v="KPI 6.1 โรงงานได้รับการรับรองตามมาตรฐานสากลเพิ่มขึ้น"/>
        <s v="KPI 7.1 ต้นทุนค่าขนส่งสินค้าลดลง"/>
        <s v="KPI 8.1 การขยายตัวของปริมาณและมูลค่าการค้าทั้งในและต่างประเทศ"/>
        <s v="KPI 1.1 มีฐานข้อมูลในการติดตามอัตราการขยายตัวของปริมาณและมูลค่าการค้าชายแดน"/>
        <s v="KPI 1.2 มีฐานข้อมูลในการติดตามอัตราการขยายตัวของปริมาณการค้าชายแดน(สินค้าสัตว์น้ำ)"/>
        <s v="KPI 1.3 มีฐานข้อมูลในการติดตามการขยายตัวของธุรกิจ ณ บริเวณชายแดน"/>
        <s v="KPI 1.4 มีฐานข้อมูลในการติดตามการขยายตัวของปริมาณคน/ยานพาหนะ ที่เดินทางเข้า-ออก ด่านสิงขร"/>
        <s v="KPI 1.5 มีฐานข้อมูลในการติดตามการขยายตัวของการท่องเที่ยว ณ ด่านสิงขร"/>
        <s v="KPI 2.1 จำนวนเงินทุนที่ให้การสนันสนุน(บาท)"/>
        <s v="KPI 3.1 ความผันผวนของอัตราการแลกเปลี่ยนเงินสกุลท้องถิ่น"/>
        <s v="KPI 4.1 กฎระเบียบข้อบังคับที่เอื้อต่อการส่งเสริมการค้าชายแดน"/>
        <s v="KPI 5.1 ความสะดวกรวดเร็วในการค้า การลงทุนชายแดน ที่ด่านสิ่งขร"/>
        <s v="KPI 6.1 การขยายตัวในการดำเนินธุรกิจของสถานประกอบการ"/>
        <s v="KPI 6.2 การเพิ่มศักยภาพของผู้ประกอบการ"/>
        <s v="KPI 7.1 มีการให้บริการโครงข่ายอินเทอร์เน็ตและโทรศัพท์ครอบคลุมพื้นที่ด่านชายแดน"/>
        <s v="KPI 8.1 การประสานความร่วมมือกับกลุ่มเครือข่ายการค้า การลงทุน"/>
        <s v="KPI 9.2 การส่งมอบและขนส่งสินค้าสอดคล้องกับความต้องการของตลาด"/>
        <s v="KPI 10.1 พิธีการศุลกากรได้รับการพัฒนาให้มีประสิทธิภาพมากขึ้น"/>
        <s v="KPI 10.2 มีฐานข้อมูลในการติดตามการขยายตัวของมูลค่าการค้าชายแดน"/>
        <s v="KPI 11.1 การค้าชายแดน ด่านสิงขร เป็นที่รู้จักมากขึ้น"/>
        <s v="KPI 12.1 รายได้จากการซื้อขายสินค้าบริเวณชายแดน ด่านสิงขรมากขึ้น"/>
        <s v="KPI 1.1 จำนวนเด็กและเยาวชนที่เข้าร่วมโครงการ/กิจกรรม"/>
        <s v="KPI 2.1 นักศึกษาที่เข้ารับการอบรมเกิดความรู้ความเข้าใจคุณธรรมจริยธรรมนำหลักธรรมมาใช้เป็นแนวทางดำเนินชีวิตและอยู่ในสังคมได้อย่างสงบสุขได้"/>
        <s v="KPI 3.1 นักศึกษาที่เข้ารับการอบรมมีความรู้ความเข้าใจมีความสามัคคีและการอยู่ร่วมเป็นหมู่คณะ"/>
        <s v="KPI 4.1 ร้อยละของเด็กและเยาวชนเข้าถึงการศึกษาทั้งในระบบและนอกระบบตั้งแต่ปฐมวัยจนถึงมัธยมศึกษาตอนปลาย"/>
        <s v="KPI 4.2 ร้อยละของนักเรียนพิการได้รับบริการด้านการศึกษาเพิ่มขึ้น"/>
        <s v="KPI 4.3 อัตราส่วนผู้เรียนระดับก่อนประถมศึกษา/ประชากรกลุ่มอายุ 3-5 ปี"/>
        <s v="KPI 4.4 อัตราส่วนผู้เรียนระดับประถมศึกษา/ประชากรกลุ่มอายุ 6-11 ปี"/>
        <s v="KPI 4.5 อัตราส่วนผู้เรียนระดับมัธยมศึกษาตอนต้น/ประชากรกลุ่มอายุ12-14 ปี"/>
        <s v="KPI 4.6 อัตราส่วนผู้เรียนระดับมัธยมศึกษาตอนปลาย/ประชากรกลุ่มอายุ 15-17 ปี"/>
        <s v="KPI 5.1 ระดับคะแนนเฉลี่ยผลการทดสอบทางการศึกษาขั้นพื้นฐาน (O-NET) เพิ่มขึ้น"/>
        <s v="KPI 5.2 ร้อยละของนักเรียนชั้น ป.3 ที่อ่านไม่ออกลดลง"/>
        <s v="KPI 5.3 ร้อยละของนักเรียนชั้น ป.6 ที่อ่านไม่ออกลดลง"/>
        <s v="KPI 6.1 จำนวนนักเรียน นักศึกษา ที่ได้รับการแนะแนวอาชีพ"/>
        <s v="KPI 6.2 ร้อยละของนักเรียนที่ได้รับการสนับสนุนค่าใช้จ่ายในการจัดการศึกษาขั้นพื้นฐาน"/>
        <s v="KPI 6.3 ร้อยละของนักเรียนที่จบการศึกษาภาคบังคับ"/>
        <s v="KPI 7.1 นักศึกษามีกิจกรรมเสริมการเรียนรู้เพิ่มมากขึ้นตามหลักสูตรการศึกษา"/>
        <s v="KPI 7.2 ร้อยละของเยาวชน และประชาชนมีการพัฒนาคุณธรรม จริยธรรม และศีลธรรม ตามหลักพระพุทธศาสนา"/>
        <s v="KPI 8.4 ร้อยละของเยาวชนมีความเข้าใจและเคารพในความแตกต่างทางศาสนาและวัฒนธรรม มีความรักสามัคคี"/>
        <s v="KPI 8.6 ร้อยละของนักกีฬาที่เข้ารับการอบรม"/>
        <s v="KPI 9.1 นักศึกษามีแหล่งเรียนรู้ในชุมชนที่หลากหลาย"/>
        <s v="KPI 10.1 ร้อยละของเด็กและเยาวชนที่เข้าไปมีส่วนร่วมในกิจกรรมสาธารณะประโยชน์ของชุมชนเพิ่มขึ้น"/>
        <s v="KPI 11.1 มีทารกแรกเกิด น้ำหนักน้อยกว่า 2,500 กรัม ไม่เกินร้อยละ 7"/>
        <s v="KPI 11.2 อัตราส่วนมารดาตาย"/>
        <s v="KPI 11.3 ร้อยละของภาวะตกเลือดหลังคลอด"/>
        <s v="KPI 11.4 ร้อยละของหญิงตั้งครรภ์ได้รับบริการฝากครรภ์ก่อน 12 สัปดาห์"/>
        <s v="KPI 11.5 ร้อยละของหญิงตั้งครรภ์ที่มีภาวะโลหิตจาง (Hct &lt; 33 % ครั้งที่ 2)"/>
        <s v="KPI 11.6 ร้อยละของหญิงตั้งครรภ์ได้รับการฝากครรภ์ครบ 5 ครั้งตามเกณฑ์"/>
        <s v="KPI 11.7 ร้อยละของหญิงหลังคลอดได้รับการดูแลครบ 3 ครั้งตามเกณฑ์"/>
        <s v="KPI 11.8 อัตราเด็กเกิดไร้ชีพ"/>
        <s v="KPI 11.9 อัตราทารกตายปริกำเนิด"/>
        <s v="KPI 11.10 อัตราตายทารกแรกเกิด"/>
        <s v="KPI 11.11 อัตราตายทารก"/>
        <s v="KPI 11.12 ร้อยละของภาวะขาดออกซิเจนระหว่างคลอด"/>
        <s v="KPI 11.13 ร้อยละของทารกแรกเกิดมีน้ำหนักน้อยกว่า 2,500 กรัม"/>
        <s v="KPI 11.14 ร้อยละของเด็กตั้งแต่ทารกแรกเกิดจนถึงอายุต่ำกว่า 6 เดือนแรก มีค่าเฉลี่ยกินนมแม่อย่างเดียว"/>
        <s v="KPI 11.15 ร้อยละของเด็กที่มีพัฒนาการสมวัย (ไม่น้อยกว่าร้อยละ 85)"/>
        <s v="KPI 12.1 อัตราการใช้ถุงยางอนามัยของนักเรียนชายชั้น ม.5"/>
        <s v="KPI 12.3 ร้อยละของหญิงหลังคลอดที่อายุต่ำกว่า 20 ปี ได้รับบริการวางแผนครอบครัว"/>
        <s v="KPI 13.1 ร้อยละ 50 ของสตรีอายุ 30-60 ปี ได้รับการตรวจมะเร็งปากมดลูกโดยวิธี Pap smear ในปี 2554 และปี 2555"/>
        <s v="KPI 13.2 ร้อยละ50 ของหญิงตั้งครรภ์ได้รับบริการฝากครรภ์ก่อน 12 wks ไม่น้อยกว่า 50%"/>
        <s v="KPI 13.3 ร้อยละ 90 ของหญิงตั้งครรภ์ได้รับบริการฝากครรภ์ครบ 4 ครั้ง ตามเกณฑ์ ไม่น้อยกว่า 90%"/>
        <s v="KPI 13.4 ร้อยละ 10 ของหญิงตั้งครรภ์ มีภาวะโลหิตจาง (Hct &lt; 33% (ครั้งที่ 2) ไม่เกินร้อยละ 10)"/>
        <s v="KPI 13.5 ร้อยละของประชากรป่วยเป็นโรคพื้นฐานทั่วไปลดลง"/>
        <s v="KPI 13.6 อัตราป่วยตายด้วยโรคไข้เลือดออก"/>
        <s v="KPI 13.7 อัตราป่วยของผู้ป่วยนอก จำแนกตามสาเหตุการป่วย (ด้วยโรคพื้นฐาน) ลดลงจากปีที่ผ่านมา"/>
        <s v="KPI 13.8 อัตราป่วยของผู้ป่วยใน จำแนกตามสาเหตุการป่วย (ด้วยโรคพื้นฐาน) ลดลงจากปีที่ผ่านมา"/>
        <s v="KPI 13.10 ร้อยละของร้านอาหารและแผงลอยจำหน่ายอาหารได้มาตรฐาน Clean  Food  Good  Taste"/>
        <s v="KPI 13.11 ร้อยละของผลิตภัณฑ์สุขภาพได้มาตรฐานความปลอดภัยตามที่กำหนด"/>
        <s v="KPI 14.1 ประชาชนอายุ 35 ปีขึ้นไปได้รับการคัดกรอง DM ร้อยละ 85"/>
        <s v="KPI 14.2 ประชาชนอายุ 35 ปีขึ้นไปได้รับการคัดกรอง HT ร้อยละ 85"/>
        <s v="KPI 14.3 ร้อยละร้านอาหารและแผงลอยจำหน่ายอาหารได้มาตรฐาน Clean Food ร้อยละ 80"/>
        <s v="KPI 14.5 ร้อยละ 90 ของชมรมสร้างสุขภาพมีการเฝ้าระวังรอบเอวเพื่อลดภาวะอ้วนลงพุง ปีละ 2 ครั้ง                  "/>
        <s v="KPI 14.6 ร้อยละ 80 ของชายไทยอายุ 15 ปีขึ้นไป มีรอบเอวไม่เกิน 90 ซม.  "/>
        <s v="KPI 14.7 ร้อยละ50ของหญิงไทยอายุ 15 ปีขึ้นไปมีรอบเอว ไม่เกิน 80 ซม       "/>
        <s v="KPI 14.9 จำนวนรายการยาสมุนไพรที่ใช้ในสถานพยาบาลของรัฐ"/>
        <s v="KPI 14.10 อัตราการให้บริการด้วยการแพทย์แผนไทยและการแพทย์ทางเลือก"/>
        <s v="KPI 14.11 ร้อยละความสำเร็จของการกำกับมาตรฐานสถานประกอบการด้านอาหาร ยา และสถานพยาบาล 90%"/>
        <s v="KPI 14.12 ร้อยละความสำเร็จของการเฝ้าระวังผลิตภัณฑ์สุขภาพ 90%"/>
        <s v="KPI 14.13  ร้อยละของเด็กอายุ 1 ปี ที่ได้รับวัคซีนป้องกันโรคหัด"/>
        <s v="KPI 14.14   ร้อยละของเด็ก 0-2 ปี ได้รับวัคซีนทุกประเภทตามเกณฑ์ "/>
        <s v="KPI 14.15 ร้อยละของเด็ก 0-2 ปี มีส่วนสูงระดับดีและรูปร่างสมส่วน"/>
        <s v="KPI 14.16 ร้อยละของเด็ก 3-5 ปี ได้รับวัคซีนทุกประเภทตามเกณฑ์ _x000a_"/>
        <s v="KPI 14.17 ร้อยละของหญิงตั้งครรภ์ได้รับการฝากครรภ์ครบ 5 ครั้งตามเกณฑ์"/>
        <s v="KPI 14.18 ร้อยละของหญิงหลังคลอดได้รับการดูแลครบ 3 ครั้งตามเกณฑ์"/>
        <s v="KPI 14.19 ร้อยละของเด็กปฐมวัยมีปัญหาฟันน้ำนมผุ"/>
        <s v="KPI 14.20 ร้อยละของนักเรียนมีความฉลาดทางสติปัญญาและความฉลาดทางอารมณ์ไม่ต่ำกว่าเกณฑ์มาตรฐาน"/>
        <s v="KPI 14.21 ร้อยละของนักเรียนมีภาวะอ้วน"/>
        <s v="KPI 14.22 อัตราการคลอด ในหญิงอายุ 15–19 ปี ลดลง"/>
        <s v="KPI 14.23 อัตราการคลอดในหญิงอายุ 10–14 ปี ลดลง"/>
        <s v="KPI 14.24 ร้อยละของผู้ป่วยเบาหวานที่ควบคุมระดับน้ำตาลในเลือดได้ดี"/>
        <s v="KPI 14.25 ร้อยละผู้ป่วยความดันโลหิตสูงที่ควบคุมความดันโลหิตได้ดีร้อยละของผู้ป่วยเบาหวานที่ควบคุมระดับน้ำตาลในเลือดได้ดี"/>
        <s v="KPI 14.26 ร้อยละผู้สูงอายุได้รับการคัดกรองสุขภาพ 6 โรค (HT/DM/ซึมเศร้า/สมองเสื่อม/ข้อเข่าเสื่อม/ตาต้อกระจก)  "/>
        <s v="KPI 15.1 ร้อยละความครอบคลุมการมีหลักประกันด้านสุขภาพ"/>
        <s v="KPI 15.2 ร้อยละของผู้ป่วยโรคกล้ามเนื้อหัวใจขาดเลือดเฉียบพลัน (STEMI) ได้รับยาละลายลิ่มเลือด และ/หรือ  การขยายหลอดเลือดหัวใจ (PPCI – Primary Percutaneous Cardiac Intervention)"/>
        <s v="KPI 15.3 ร้อยละของผู้ป่วย Ischemic Stoke ได้รับยาละลายลิ่มเลือดเพิ่มขึ้น"/>
        <s v="KPI 15.4 ร้อยละของผู้ป่วยเร่งด่วนและฉุกเฉินวิกฤติ(สีเหลืองและสีแดง) ที่ได้รับปฏิบัติการฉุกเฉินภายใน 10 นาทีที่ได้รับแจ้งเหตุ"/>
        <s v="KPI 15.5 ร้อยละของผู้ป่วยโรคซึมเศร้าเข้าถึงบริการ "/>
        <s v="KPI 15.6 ร้อยละความครอบคลุมการมีหลักประกันด้านสุขภาพ"/>
        <s v="KPI 16.1 ร้อยละของนักศึกษามีความรู้ทักษะในอาชีพเพิ่มขึ้น"/>
        <s v="KPI 16.2 จำนวนผู้ได้รับการส่งเสริมอาชีพรับงานไปทำที่บ้าน"/>
        <s v="KPI 16.3 ร้อยละของผู้เข้ารับการฝึกอาชีพ มีอาชีพ มีรายได้"/>
        <s v="KPI 17.1 ประชากรในชุมชนมีเงินออมเพิ่มขึ้น"/>
        <s v="KPI 18.1 ร้อยละของเกษตรเพื่อการอบรมโครงการ Smart farmer จะต้องมีรายได้ไม่ต่ำกว่า 180,000 บาท/ครอบครัว/ปี"/>
        <s v="KPI 19.1 ร้อยละของประชากรที่เกิดอุบัติเหตุบนท้องถนน จำแนกตามพื้นที่ และเทศกาล"/>
        <s v="KPI 20.1 ร้อยละที่เพิ่มขึ้นของการขยายระบบน้ำประปา"/>
        <s v="KPI 21.1 ร้อยละที่เพิ่มขึ้นของการขยายระบบไฟฟ้า"/>
        <s v="KPI 21.2 ความสามารถในการบริหารงานแก้กระแสไฟฟ้าขัดข้อง"/>
        <s v="KPI 21.3 ความพึงพอใจของชุมชนและสังคมต่อผลงานด้านสังคมและสิ่งแวดล้อม"/>
        <s v="KPI 22.1 ร้อยละของการขยายติดตั้งอุปกรณ์ชุมสาย"/>
        <s v="KPI 22.2 ร้อยละของการปรับปรุงอุปกรณ์ชุมสาย"/>
        <s v="KPI 23.1 สัดส่วนคดียาเสพติดต่อประชากรลดลง"/>
        <s v="KPI 23.2 ร้อยละของผู้เข้ารับการฟื้นฟูฯ ที่มีผลการฟื้นฟูฯเป็นที่น่าพอใจของคณะอนุกรรมการฯ"/>
        <s v="KPI 23.3 ร้อยละของผู้ผ่านการบำบัดฟื้นฟูสมรรถภาพผู้ติดยาเสพติดฯ กลับมาเสพซ้ำภายในระยะเวลา 1 ปี"/>
        <s v="KPI 23.4 ร้อยละของสถานประกอบกิจการที่ผ่านการรณรงค์ประชาสัมพันธ์เชิญชวนให้จัดทำระบบมาตรฐานการป้องกันและแก้ไขปัญหายาเสพติดในสถานประกอบกิจการ (มยส.)"/>
        <s v="KPI 23.5 ร้อยละของสถานประกอบกิจการที่ได้รับการตรวจประเมินตามมาตรฐานการป้องกันและแก้ไขปัญหายาเสพติดในสถานประกอบกิจการและได้รับการรับรอง"/>
        <s v="KPI 23.6 ร้อยละของเยาวชนที่ติดเกมและยาเสพติดมีจำนวนลดลง"/>
        <s v="KPI 24.1 ร้อยละของผู้ถูกกระทำที่เข้าถึงบริการภายในระยะเวลาที่กำหนดโดยผ่านเครือข่ายชุนชน"/>
        <s v="KPI 24.2 ระดับความพึงพอใจในบริการด้านการช่วยเหลือคุ้มครอง"/>
        <s v="KPI 24.4 ร้อยละของผู้ถูกกระทำที่เข้าถึงบริการภายในระยะเวลาที่กำหนดโดยผ่านเครือข่ายชุนชน"/>
        <s v="KPI 24.5 ระดับความพึงพอใจในบริการด้านการช่วยเหลือคุ้มครอง"/>
        <s v="KPI 25.2 ร้อยละของคนพิการที่ช่วยเหลือตนเองสามารถลดการพึ่งพิงและได้เป็นที่ยอมรับ"/>
        <s v="KPI 25.3 จำนวนของคนพิการและครอบครัวที่เข้าถึงบริการ และช่องทางสื่อสารประชาสัมพันธ์เพิ่มขึ้น"/>
        <s v="KPI 25.4 ร้อยละของคนพิการที่มีศักยภาพเพิ่มขึ้น"/>
        <s v="KPI 25.5 จำนวนคนพิการที่ดำรงชีวิตอิสระได้เพิ่มขึ้น"/>
        <s v="KPI 26.1 จำนวนแรงงานต่างด้าวสัญชาติพม่า ลาว กัมพูชา ที่ได้รับใบอนุญาตทำงาน"/>
        <s v="KPI 26.2 จำนวนแรงงานที่ได้รับการสำรวจเพื่อพัฒนาทักษะฝีมือ"/>
        <s v="KPI 26.3 ร้อยละของสถานประกอบกิจการที่ผ่านการตรวจแล้วพบว่าปฏิบัติไม่ถูกต้องตามกฎหมายคุ้มครองแรงงานและดำเนินการให้สถานประกอบกิจการปฏิบัติถูกต้องตามกฎหมายคุ้มครองแรงงาน"/>
        <s v="KPI 27.1 ร้อยละของประชากรที่มายื่นเรื่องขอรับค่าตอบแทนผู้เสียหายและจำเลยในคดีอาญา"/>
        <s v="KPI 27.2 ร้อยละของประชากรที่มายื่นเรื่องขอรับเงินกองทุนยุติธรรม"/>
        <s v="KPI 28.1 จำนวนอาคารส่วนราชการที่ได้รับการตรวจสอบความปลอดภัย ความมั่นคงแข็งแรง และอัคคีภัย"/>
        <s v="KPI 1.1 ร้อยละของการสูญเสียพื้นที่ป่าไม้และบริเวณชายฝั่งทะเลลดลง"/>
        <s v="KPI 1.2 การสร้างเขื่อน/แนวเขื่อนในการป้องกันการกัดเซาะชายฝั่ง"/>
        <s v="KPI 1.3  จำนวนครัวเรือนอยู่อาศัย/พื้นที่ทำกินบริเวณชายฝั่งทะเล "/>
        <s v="KPI 2.1 ทรัพยากรป่าไม้และชายฝั่งทะเลที่ได้รับการฟื้นฟู"/>
        <s v="KPI 2.2 จำนวนพื้นที่จัดสร้างปะการังเทียม"/>
        <s v="KPI 2.3 จำนวนพันธุ์สัตว์น้ำชายฝั่งที่ปล่อยเพื่อเพิ่มผลผลิตการประมงบริเวณชายฝั่ง"/>
        <s v="KPI 2.4 ทรัพยากรป่าไม้เขตปฏิรูปที่ดินที่ได้รับการฟื้นฟู"/>
        <s v="KPI 2.5 เป็นการสร้างพื้นที่สีขียวในเขต สปก ให้มากขึ้น"/>
        <s v="KPI 2.6 เพาะกล้าไม้แจกจ่ายให้กับหน่วยงานภาครัฐภาคเอกชน และประชาชนทั่วไป"/>
        <s v="KPI 2.7 ทรัพยากรสัตว์น้ำชายฝั่งได้รับการฟื้นฟู"/>
        <s v="KPI 2.8  สถานที่ท่องเที่ยวชายฝั่งทะเลที่ได้รับการฟื้นฟู"/>
        <s v="KPI 3.1 ร้อยละจำนวนเรือประมง(ลำ) ที่ต่อใบอนุญาตทำการประมงและเรือประมง(ลำ)ที่แรกเข้ามาขอใบอนุญาตทำการประมง"/>
        <s v="KPI 4.1 จำนวนสมาชิกภาคีเครือข่าย"/>
        <s v="KPI 4.2 การจัดกิจกรรมในการส่งเสริมการฟื้นฟู/พัฒนาทรัพยากรป่าไม้และชายฝั่งของภาคีเครือข่าย"/>
        <s v="KPI 5.1 จังหวัดมีระบบฐานข้อมูลพื้นที่ป่าไม้และทรัพยากรชายฝั่งและเรื่องขยะที่ครบถ้วนสมบูรณ์"/>
      </sharedItems>
    </cacheField>
    <cacheField name="รายการสถิติทางการ" numFmtId="0">
      <sharedItems/>
    </cacheField>
    <cacheField name="หน่วยวัด" numFmtId="0">
      <sharedItems containsBlank="1" count="61">
        <s v="คน"/>
        <s v=" "/>
        <s v="ล้านบาท"/>
        <s v="บาท/วัน"/>
        <s v="วัน"/>
        <s v="แห่ง"/>
        <s v="เส้นทาง"/>
        <s v="คน,บาท,วัน,บาท/คน/วัน,ล้านบาท,ห้อง,ร้อยละ"/>
        <s v="ร้าน"/>
        <s v="เที่ยว"/>
        <s v="ร้อยละ"/>
        <s v="ไร่"/>
        <s v="หน่วย"/>
        <s v="ครั้ง"/>
        <s v="โครงการ"/>
        <s v="รุ่น"/>
        <s v="บาท"/>
        <s v="บาท/ไร่"/>
        <s v="บาท/กก"/>
        <s v="กิโลกรัม"/>
        <s v="-"/>
        <m/>
        <s v="หมู่บ้าน"/>
        <s v="คน,ครัวเรือน"/>
        <s v="ราย,แปลง,ไร่"/>
        <s v="มิลลิบาร์,เซลเซียส"/>
        <s v="มิลลิเมตร"/>
        <s v="เมกะวัตต์"/>
        <s v="ฉบับ"/>
        <s v="ล้านลบ.ม."/>
        <s v="บาท/กก."/>
        <s v="โรง"/>
        <s v="ตัน บาท"/>
        <s v="บาท/กก.และบาท"/>
        <s v=" บาท/กก."/>
        <s v="ราย"/>
        <s v="บาท,กก."/>
        <s v="บาท, กก."/>
        <s v="ตัน"/>
        <s v="คัน"/>
        <s v="ฉบับ,รายการ"/>
        <s v="ประเภท"/>
        <s v="โครงข่าย"/>
        <s v="กลุ่ม"/>
        <s v="กิโลกร้ม"/>
        <s v="บาท "/>
        <s v="โครงการ/กิจกรรม"/>
        <s v="คะแนน"/>
        <s v="บัญชี"/>
        <s v="ลบ.ม."/>
        <s v="ข้อ"/>
        <s v="คดี"/>
        <s v="ครัวเรือน"/>
        <s v="หลัง"/>
        <s v="ตัว"/>
        <s v="ราย, ไร่"/>
        <s v="ต้น"/>
        <s v="ลำ"/>
        <s v="ใบอนุญาต"/>
        <s v="ต้นต่อวัน"/>
        <s v="ตันต่อคน"/>
      </sharedItems>
    </cacheField>
    <cacheField name="2557" numFmtId="0">
      <sharedItems containsBlank="1" containsMixedTypes="1" containsNumber="1" minValue="0" maxValue="11663740564.530001"/>
    </cacheField>
    <cacheField name="2558" numFmtId="0">
      <sharedItems containsBlank="1" containsMixedTypes="1" containsNumber="1" minValue="0" maxValue="23158773138.510002"/>
    </cacheField>
    <cacheField name="2559" numFmtId="0">
      <sharedItems containsBlank="1" containsMixedTypes="1" containsNumber="1" minValue="0" maxValue="27874315364.459999"/>
    </cacheField>
    <cacheField name="2560" numFmtId="0">
      <sharedItems containsBlank="1" containsMixedTypes="1" containsNumber="1" minValue="0" maxValue="31555130500.470001"/>
    </cacheField>
    <cacheField name="2561" numFmtId="0">
      <sharedItems containsBlank="1" containsMixedTypes="1" containsNumber="1" minValue="0" maxValue="42687438909.879997"/>
    </cacheField>
    <cacheField name="2562" numFmtId="0">
      <sharedItems containsBlank="1" containsMixedTypes="1" containsNumber="1" minValue="0" maxValue="48968455700.5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ntainsBlank="1" count="96">
        <s v="สำนักงานท่องเที่ยวและกีฬาจังหวัด/ ททท."/>
        <s v="ท่องเที่ยวและกีฬาจังหวัดฯ, ททท."/>
        <s v="สำนักงานท่องเที่ยวและกีฬาจังหวัด"/>
        <s v="ททท."/>
        <s v="ที่ทำการปกครองจังหวัด"/>
        <s v="สาธารณสุขจังหวัด"/>
        <s v="สำนักงานเจ้าท่าจังหวัดฯ"/>
        <s v="กรมการบินพลเรือน เปลี่ยนเป็น ท่าอากาศยานหัวหิน"/>
        <s v="สถานีพัฒนาป่าชายเลนที่ 8"/>
        <s v="สำนักงานพระพุทธศาสนาจังหวัด"/>
        <s v="การไฟฟ้าส่วนภูมิภาค"/>
        <s v="ท่องเที่ยวและกีฬาจังหวัด"/>
        <s v="สนง.จัดหางานจังหวัด, ศูนย์พัฒนาฝีมือแรงงาน,ท่องเที่ยวและกีฬาจังหวัด"/>
        <s v="อุทยานฯ ณ หว้ากอ /ที่ทำการปกครองฯ/ โยธาและผังเมือง"/>
        <s v="อุทยานฯ ณ หว้ากอ/ ปกครองส่วนท้องถิ่น"/>
        <s v="สำนักงานท่องเที่ยวและกีฬาจังหวัดประจวบคีรีขันธ์"/>
        <s v="ประชาสัมพันธ์จังหวัดฯ"/>
        <s v="สำนักงานเกษตรจังหวัด"/>
        <s v="สำนักงานคลังจังหวัด"/>
        <s v="สถานีพัฒนาที่ดินจังหวัด"/>
        <s v="โครงการชลประทานจังหวัด"/>
        <s v="การไฟฟ้าส่วนภูมิภาค ไม่มีข้อมูล ให้เปลี่ยนเป็น องค์การปกครองส่วนท้องถิ่น"/>
        <s v="สำนักงานพัฒนาชุมชนจังหวัด"/>
        <s v="สำนักงานการปฏิรูปที่ดินจังหวัด"/>
        <s v="กรมอุตุนิยมวิทยาจังหวัด"/>
        <s v="สำนักงานที่ดินจังหวัด"/>
        <m/>
        <s v="สำนักงานพาณิชย์จังหวัด เปลี่ยนเป็น สำนักงานเกษตรจังหวัด"/>
        <s v="สำนักงานการค้าภายในจังหวัด"/>
        <s v="สำนักงานอุตสาหกรรมจังหวัด"/>
        <s v="สำนักงานพาณิชย์จังหวัด"/>
        <s v="สำนักงานสาธารณสุขจังหวัด เปลี่ยนเป็น สำนักงานอุตสาหกรรมจังหวัด "/>
        <s v="สำนักงานสถิติจังหวัด"/>
        <s v="สำนักงานเจ้าท่าภูมิภาค"/>
        <s v="สำนักงานพาณิชย์จังหวัด เปลี่ยนเป็น สนง.เกษตร จังหวัด ปข."/>
        <s v="ด่านศุลกากรประจวบคีรีขันธ์"/>
        <s v="องค์กรปกครองส่วนท้องถิ่น"/>
        <s v="สำนักงานคลังจังหวัดประจวบคีรีขันธ์"/>
        <s v="สำนักงานประมงจังหวัด"/>
        <s v="อ.เมืองประจวบฯ"/>
        <s v="ด่านศุลกากร เปลี่ยนเป็น สำนักงานพาณิชย์จังหวัด_x000a_"/>
        <s v=" อ.เมือง"/>
        <s v="อบต.คลองวาฬ"/>
        <s v="ตรวจคนเข้าเมือง"/>
        <s v="ตำรวจชายแดนที่ 14"/>
        <s v="สนง.ท่องเที่ยวและกีฬา"/>
        <s v="สนง.ท่องเที่ยวและกีฬา เปลี่ยนเป็น ด่านตรวจคนเข้าเมือง"/>
        <s v="ประธานชมรมธนาคาร"/>
        <s v="อ.เมืองฯ เปลี่ยนเป็น ด่านตรวจคนเข้าเมือง "/>
        <s v="ธนาคารเพื่อการเกษตรและสหกรณ์การเกษตรจังหวัด"/>
        <s v="ธนาคารแห่งประเทศไทย"/>
        <s v="พาณิชย์จังหวัด"/>
        <s v="ศูนย์พัฒนาฝีมือแรงงานประจวบคีรีขันธ์"/>
        <s v="ทีโอที,กสท."/>
        <s v="TOT"/>
        <s v="กสท."/>
        <s v="ทีโอที"/>
        <s v="สำนักงานขนส่งจังหวัด"/>
        <s v="สำนักงานทางหลวงชนบทจังหวัด"/>
        <s v="สำนักงานประชาสัมพันธ์จังหวัด"/>
        <s v="สถานพินิจและคุ้มครองเด็กและเยาวชนจังหวัด"/>
        <s v="สำนักงานพัฒนาสังคมและความมั่นคงมนุษย์จังหวัด"/>
        <s v="สำนักงานการศึกษานอกโรงเรียนจังหวัด"/>
        <s v="ศูนย์การศึกษาพิเศษประจำจังหวัด"/>
        <s v="สำนักงานเขตพื้นที่การศึกษาประถมศึกษาเขต 1 และเขต 2"/>
        <s v="สำนักงานจัดหางานจังหวัดประจวบคีรีขันธ์"/>
        <s v="สำนักงานวัฒนธรรมจังหวัดประจวบคีรีขันธ์"/>
        <s v="การกีฬาแห่งประเทศไทย"/>
        <s v="ศูนย์พัฒนาสังคมหน่วยที่ 28 เปลี่ยนเป็น บ้านพักเด็กและครอบครัวจังหวัด "/>
        <s v="ร.พ.หัวหิน"/>
        <s v="สาธารณสุข/_x000a_ร.พ.ประจวบ"/>
        <s v="สาธารณสุข"/>
        <s v="ศูนย์ควบคุมโรคติดต่อ_x000a_นำโดยแมลงที่ 5.3 "/>
        <s v="สำนักงานหลักประกันสุขภาพ"/>
        <s v="สำนักงานจัดหางานจังหวัด"/>
        <s v="ศูนย์ป้องกันและบรรเทาสาธารณภัยเขต 4"/>
        <s v="ประปาส่วนภูมิภาค"/>
        <s v="สำนักงานพลังงานจังหวัด"/>
        <s v="บริษัท ทีโอที จำกัด(มหาชน)"/>
        <s v="ตำรวจภูธรจังหวัด"/>
        <s v="สำนักงานคุมประพฤติจังหวัด"/>
        <s v="สำนักงานสวัสดิการและคุ้มครองแรงงานจังหวัด"/>
        <s v="สำนักงานวัฒนธรรมจังหวัด"/>
        <s v="บ้านพักเด็กและครอบครัวจังหวัดประจวบคีรีขันธ์"/>
        <s v="ศูนย์พัฒนาสังคมหน่วยที่ 28 เปลี่ยนเป็น สำนักงานพัฒนาสังคมและความมั่นคงของมนุษย์จังหวัด "/>
        <s v="ศูนย์พัฒนาสังคมหน่วยที่ 28  เปลี่ยนเป็น สำนักงานพัฒนาสังคมและความมั่นคงของมนุษย์จังหวัด "/>
        <s v="ศูนย์พัฒนาสังคมหน่วยที่ 28 เปลี่ยนเป็น สำนักงานพัฒนาสังคมและความมั่นคงของมนุษย์จังหวัด  "/>
        <s v="สำนักงานแรงงานจังหวัดประจวบคีรีขันธ์"/>
        <s v="สำนักงานสวัสดิการและคุ้มครองแรงงานจังหวัดประจวบคีรีขันธ์"/>
        <s v="สำนักงานยุติธรรมจังหวัดประจวบคีรีขันธ์"/>
        <s v="สำนักงานโยธาธิการและผังเมืองจังหวัด"/>
        <s v="สำนักงานทรัพยากรธรรมชาติและสิ่งแวดล้อมจังหวัด"/>
        <s v="สำนักงานส่งเสริมการปกครองท้องถิ่นจังหวัดประจวบคีรีขันธ์ "/>
        <s v="สถานีวนวัฒนวิจัย"/>
        <s v="ศูนย์วิจัยและพัฒนาประมงชายฝั่ง เปลี่ยนเป็น สำนักงานประมงจังหวัดประจวบคีรีขันธ์"/>
        <s v="สำนักงานทรัพยากร ธรรมชาติและสิ่งแวดล้อมจังหวัด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75">
  <r>
    <x v="0"/>
    <x v="0"/>
    <x v="0"/>
    <x v="0"/>
    <x v="0"/>
    <s v="Data 1.1.1 จำนวนนักท่องเที่ยวทั้งไทยและต่างประเทศ"/>
    <x v="0"/>
    <n v="4660994"/>
    <n v="4835371"/>
    <n v="4979804"/>
    <n v="5212945"/>
    <n v="5491855"/>
    <s v="อยู่ระหว่างดำเนินการ"/>
    <m/>
    <x v="0"/>
    <s v="ปี 2562 อยู่ระหว่างดำเนินการ"/>
  </r>
  <r>
    <x v="0"/>
    <x v="0"/>
    <x v="0"/>
    <x v="0"/>
    <x v="0"/>
    <s v="จำนวนนักท่องเที่ยว-ชาวไทย"/>
    <x v="0"/>
    <n v="3730557"/>
    <n v="3868173"/>
    <n v="4015323"/>
    <n v="4321210"/>
    <n v="4918255"/>
    <s v="อยู่ระหว่างดำเนินการ"/>
    <m/>
    <x v="0"/>
    <m/>
  </r>
  <r>
    <x v="0"/>
    <x v="0"/>
    <x v="0"/>
    <x v="0"/>
    <x v="0"/>
    <s v="จำนวนนักท่องเที่ยวชาวต่างประเทศ"/>
    <x v="1"/>
    <n v="930437"/>
    <n v="967198"/>
    <n v="964481"/>
    <n v="891735"/>
    <n v="573600"/>
    <s v="อยู่ระหว่างดำเนินการ"/>
    <m/>
    <x v="0"/>
    <m/>
  </r>
  <r>
    <x v="0"/>
    <x v="0"/>
    <x v="0"/>
    <x v="0"/>
    <x v="1"/>
    <s v="Data 1.2.1 รายได้จากการท่องเที่ยวชาวไทยและชาวต่างประเทศ"/>
    <x v="2"/>
    <n v="25905.560000000005"/>
    <n v="28268.48"/>
    <n v="29520.16"/>
    <n v="39714.82"/>
    <n v="42146.8"/>
    <s v="อยู่ระหว่างดำเนินการ"/>
    <m/>
    <x v="1"/>
    <s v="ปี 2562 อยู่ระหว่างดำเนินการ"/>
  </r>
  <r>
    <x v="0"/>
    <x v="0"/>
    <x v="0"/>
    <x v="0"/>
    <x v="1"/>
    <s v="รายได้จากการท่องเที่ยว-ชาวไทย"/>
    <x v="2"/>
    <n v="17125.330000000002"/>
    <n v="18683.64"/>
    <n v="19640.36"/>
    <n v="26881.88"/>
    <n v="28302.37"/>
    <s v="อยู่ระหว่างดำเนินการ"/>
    <m/>
    <x v="1"/>
    <m/>
  </r>
  <r>
    <x v="0"/>
    <x v="0"/>
    <x v="0"/>
    <x v="0"/>
    <x v="1"/>
    <s v="รายได้จากการท่องเที่ยว-ชาวต่างประเทศ"/>
    <x v="2"/>
    <n v="8780.2300000000014"/>
    <n v="9584.84"/>
    <n v="9879.7999999999993"/>
    <n v="12832.94"/>
    <n v="13844.43"/>
    <s v="อยู่ระหว่างดำเนินการ"/>
    <m/>
    <x v="1"/>
    <m/>
  </r>
  <r>
    <x v="0"/>
    <x v="0"/>
    <x v="0"/>
    <x v="0"/>
    <x v="1"/>
    <s v="Data 1.2.2 ค่าใช้จ่ายในการเดินทางท่องเที่ยวของนักท่องเที่ยวทั้งไทยและต่างชาติตามวัตถุประสงค์ของการมาเที่ยวจำแนกตามประเภทของค่าใช้จ่าย/วัน เช่น ค่าอาหาร ค่าเดินทาง ค่าที่พัก "/>
    <x v="3"/>
    <n v="2040.0366666666666"/>
    <n v="2156.6133333333332"/>
    <n v="2864.13"/>
    <n v="2955.3"/>
    <n v="3131.6"/>
    <s v="อยู่ระหว่างดำเนินการ"/>
    <m/>
    <x v="0"/>
    <m/>
  </r>
  <r>
    <x v="0"/>
    <x v="0"/>
    <x v="0"/>
    <x v="0"/>
    <x v="1"/>
    <s v=" ค่าใช้จ่ายในการเดินทางท่องเที่ยว-Visitor   เฉลี่ย"/>
    <x v="3"/>
    <n v="2332.7800000000002"/>
    <n v="2485.7799999999997"/>
    <n v="2623.9"/>
    <n v="2689.8"/>
    <n v="2834.5"/>
    <m/>
    <m/>
    <x v="0"/>
    <m/>
  </r>
  <r>
    <x v="0"/>
    <x v="0"/>
    <x v="0"/>
    <x v="0"/>
    <x v="1"/>
    <s v=" ค่าใช้จ่ายในการเดินทางท่องเที่ยว-Visitor   เฉลี่ย ชาวไทย"/>
    <x v="3"/>
    <n v="2092.63"/>
    <n v="2224.34"/>
    <n v="2360.6"/>
    <n v="2395.8000000000002"/>
    <n v="2520.3000000000002"/>
    <m/>
    <m/>
    <x v="0"/>
    <m/>
  </r>
  <r>
    <x v="0"/>
    <x v="0"/>
    <x v="0"/>
    <x v="0"/>
    <x v="1"/>
    <s v="ค่าใช้จ่ายในการเดินทางท่องเที่ยว-Visitor   เฉลี่ย ชาวต่างชาติ"/>
    <x v="3"/>
    <n v="2995.1500000000005"/>
    <n v="3134.1800000000003"/>
    <n v="4885.2"/>
    <n v="3620.22"/>
    <n v="3803.7"/>
    <m/>
    <m/>
    <x v="0"/>
    <m/>
  </r>
  <r>
    <x v="0"/>
    <x v="0"/>
    <x v="0"/>
    <x v="0"/>
    <x v="1"/>
    <s v="ค่าใช้จ่ายในการเดินทางท่องเที่ยว-Tourist  เฉลี่ย"/>
    <x v="3"/>
    <n v="2514.5500000000002"/>
    <n v="2640.1"/>
    <n v="2864.1"/>
    <n v="2955.3"/>
    <n v="3131.6"/>
    <m/>
    <m/>
    <x v="0"/>
    <m/>
  </r>
  <r>
    <x v="0"/>
    <x v="0"/>
    <x v="0"/>
    <x v="0"/>
    <x v="1"/>
    <s v="ค่าใช้จ่ายในการเดินทางท่องเที่ยว-Tourist  เฉลี่ย ชาวไทย"/>
    <x v="3"/>
    <n v="2291.63"/>
    <n v="2449.37"/>
    <n v="2612.4"/>
    <n v="2665.4"/>
    <n v="2824.2"/>
    <m/>
    <m/>
    <x v="0"/>
    <m/>
  </r>
  <r>
    <x v="0"/>
    <x v="0"/>
    <x v="0"/>
    <x v="0"/>
    <x v="1"/>
    <s v="ค่าใช้จ่ายในการเดินทางท่องเที่ยว-Tourist  เฉลี่ย ชาวต่างชาติ"/>
    <x v="3"/>
    <n v="3066.8199999999997"/>
    <n v="3208.52"/>
    <n v="3460.2"/>
    <n v="3717.9"/>
    <n v="3909.8"/>
    <m/>
    <m/>
    <x v="0"/>
    <m/>
  </r>
  <r>
    <x v="0"/>
    <x v="0"/>
    <x v="0"/>
    <x v="0"/>
    <x v="1"/>
    <s v="ค่าใช้จ่ายในการเดินทางท่องเที่ยว-Excursionist เฉลี่ย"/>
    <x v="3"/>
    <n v="1272.78"/>
    <n v="1343.96"/>
    <n v="1419.7"/>
    <n v="1405.4"/>
    <n v="1473.4"/>
    <m/>
    <m/>
    <x v="0"/>
    <m/>
  </r>
  <r>
    <x v="0"/>
    <x v="0"/>
    <x v="0"/>
    <x v="0"/>
    <x v="1"/>
    <s v="ค่าใช้จ่ายในการเดินทางท่องเที่ยว-Excursionist เฉลี่ย ชาวไทย"/>
    <x v="3"/>
    <n v="1253.6400000000001"/>
    <n v="1320.98"/>
    <n v="1398.1"/>
    <n v="1381.2"/>
    <n v="1448.3"/>
    <m/>
    <m/>
    <x v="0"/>
    <m/>
  </r>
  <r>
    <x v="0"/>
    <x v="0"/>
    <x v="0"/>
    <x v="0"/>
    <x v="1"/>
    <s v="ค่าใช้จ่ายในการเดินทางท่องเที่ยว-Excursionist เฉลี่ย ชาวต่างชาติ"/>
    <x v="3"/>
    <n v="1491.49"/>
    <n v="1604.1899999999998"/>
    <n v="1675.4"/>
    <n v="1732.3"/>
    <n v="1810.9"/>
    <m/>
    <m/>
    <x v="0"/>
    <m/>
  </r>
  <r>
    <x v="0"/>
    <x v="0"/>
    <x v="0"/>
    <x v="0"/>
    <x v="1"/>
    <s v="Data 1.2.3 ระยะเวลาพำนักโดยเฉลี่ย (วัน) ของนักท่องเที่ยวทั้งไทยและต่างชาติ"/>
    <x v="4"/>
    <n v="3.18"/>
    <n v="3.1"/>
    <n v="3.02"/>
    <n v="2.78"/>
    <n v="2.71"/>
    <s v="อยู่ระหว่างดำเนินการ"/>
    <m/>
    <x v="0"/>
    <m/>
  </r>
  <r>
    <x v="0"/>
    <x v="0"/>
    <x v="0"/>
    <x v="0"/>
    <x v="1"/>
    <s v="ระยะเวลาพำนักโดยเฉลี่ย (วัน) ของนักท่องเที่ยว เฉลี่ย"/>
    <x v="4"/>
    <n v="3.18"/>
    <n v="3.1"/>
    <n v="3.02"/>
    <n v="2.78"/>
    <n v="2.71"/>
    <m/>
    <m/>
    <x v="0"/>
    <m/>
  </r>
  <r>
    <x v="0"/>
    <x v="0"/>
    <x v="0"/>
    <x v="0"/>
    <x v="1"/>
    <s v="ระยะเวลาพำนักโดยเฉลี่ย (วัน) ของนักท่องเที่ยวชาวไทย"/>
    <x v="4"/>
    <n v="3.06"/>
    <n v="2.97"/>
    <n v="2.88"/>
    <n v="2.64"/>
    <n v="2.5299999999999998"/>
    <m/>
    <m/>
    <x v="0"/>
    <m/>
  </r>
  <r>
    <x v="0"/>
    <x v="0"/>
    <x v="0"/>
    <x v="0"/>
    <x v="1"/>
    <s v="ระยะเวลาพำนักโดยเฉลี่ย (วัน) ของนักท่องเที่ยวชาวต่างชาติ"/>
    <x v="4"/>
    <n v="3.51"/>
    <n v="3.43"/>
    <n v="3.4"/>
    <n v="3.27"/>
    <n v="3.3"/>
    <m/>
    <m/>
    <x v="0"/>
    <m/>
  </r>
  <r>
    <x v="0"/>
    <x v="0"/>
    <x v="0"/>
    <x v="0"/>
    <x v="2"/>
    <s v="Data 1.3.1 จำนวนแหล่งท่องเที่ยวในจังหวัดประจวบฯ รายอำเภอ โดยปรับจาก การกำหนดเส้นทางท่องเที่ยวเชิงหาดทรายชายทะเลและท่องเที่ยวเชิงวัฒนธรรมตามแต่ละอำเภอ"/>
    <x v="5"/>
    <n v="38"/>
    <n v="85"/>
    <n v="85"/>
    <n v="85"/>
    <n v="85"/>
    <n v="84"/>
    <m/>
    <x v="2"/>
    <m/>
  </r>
  <r>
    <x v="0"/>
    <x v="0"/>
    <x v="0"/>
    <x v="0"/>
    <x v="2"/>
    <s v="จำนวนแหล่งท่องเที่ยวในจังหวัดประจวบฯอ.เมืองประจวบคีรีขันธ์"/>
    <x v="5"/>
    <n v="5"/>
    <n v="11"/>
    <n v="11"/>
    <n v="11"/>
    <n v="11"/>
    <n v="11"/>
    <m/>
    <x v="2"/>
    <m/>
  </r>
  <r>
    <x v="0"/>
    <x v="0"/>
    <x v="0"/>
    <x v="0"/>
    <x v="2"/>
    <s v="จำนวนแหล่งท่องเที่ยวในจังหวัดประจวบฯอ.หัวหิน"/>
    <x v="5"/>
    <n v="6"/>
    <n v="26"/>
    <n v="26"/>
    <n v="26"/>
    <n v="26"/>
    <n v="25"/>
    <m/>
    <x v="2"/>
    <m/>
  </r>
  <r>
    <x v="0"/>
    <x v="0"/>
    <x v="0"/>
    <x v="0"/>
    <x v="2"/>
    <s v="จำนวนแหล่งท่องเที่ยวในจังหวัดประจวบฯอ.ปราณบุรี"/>
    <x v="5"/>
    <n v="5"/>
    <n v="8"/>
    <n v="8"/>
    <n v="8"/>
    <n v="8"/>
    <n v="8"/>
    <m/>
    <x v="2"/>
    <m/>
  </r>
  <r>
    <x v="0"/>
    <x v="0"/>
    <x v="0"/>
    <x v="0"/>
    <x v="2"/>
    <s v="จำนวนแหล่งท่องเที่ยวในจังหวัดประจวบฯอ.สามร้อยยอด"/>
    <x v="5"/>
    <n v="5"/>
    <n v="8"/>
    <n v="8"/>
    <n v="8"/>
    <n v="8"/>
    <n v="8"/>
    <m/>
    <x v="2"/>
    <m/>
  </r>
  <r>
    <x v="0"/>
    <x v="0"/>
    <x v="0"/>
    <x v="0"/>
    <x v="2"/>
    <s v="จำนวนแหล่งท่องเที่ยวในจังหวัดประจวบฯอ.กุยบุรี"/>
    <x v="5"/>
    <n v="5"/>
    <n v="6"/>
    <n v="6"/>
    <n v="6"/>
    <n v="6"/>
    <n v="6"/>
    <m/>
    <x v="2"/>
    <m/>
  </r>
  <r>
    <x v="0"/>
    <x v="0"/>
    <x v="0"/>
    <x v="0"/>
    <x v="2"/>
    <s v="จำนวนแหล่งท่องเที่ยวในจังหวัดประจวบฯอ.ทับสะแก"/>
    <x v="5"/>
    <n v="4"/>
    <n v="5"/>
    <n v="5"/>
    <n v="5"/>
    <n v="5"/>
    <n v="5"/>
    <m/>
    <x v="2"/>
    <m/>
  </r>
  <r>
    <x v="0"/>
    <x v="0"/>
    <x v="0"/>
    <x v="0"/>
    <x v="2"/>
    <s v="จำนวนแหล่งท่องเที่ยวในจังหวัดประจวบฯอ.บางสะพาน"/>
    <x v="5"/>
    <n v="5"/>
    <n v="12"/>
    <n v="12"/>
    <n v="12"/>
    <n v="12"/>
    <n v="12"/>
    <m/>
    <x v="2"/>
    <m/>
  </r>
  <r>
    <x v="0"/>
    <x v="0"/>
    <x v="0"/>
    <x v="0"/>
    <x v="2"/>
    <s v="จำนวนแหล่งท่องเที่ยวในจังหวัดประจวบฯอ.บางสะพานน้อย"/>
    <x v="5"/>
    <n v="3"/>
    <n v="9"/>
    <n v="9"/>
    <n v="9"/>
    <n v="9"/>
    <n v="9"/>
    <m/>
    <x v="2"/>
    <m/>
  </r>
  <r>
    <x v="0"/>
    <x v="0"/>
    <x v="1"/>
    <x v="1"/>
    <x v="3"/>
    <s v="Data 2.1.1 จำนวนเส้นทางท่องเที่ยวเสนอขายเดินทางท่องเที่ยวภายในจังหวัดหรือเชื่อมโยงระหว่างจังหวัด"/>
    <x v="6"/>
    <n v="8"/>
    <n v="3"/>
    <n v="2"/>
    <s v="NA"/>
    <s v="NA"/>
    <s v="NA"/>
    <m/>
    <x v="3"/>
    <m/>
  </r>
  <r>
    <x v="0"/>
    <x v="0"/>
    <x v="1"/>
    <x v="1"/>
    <x v="3"/>
    <s v="1. โครงการ มนต์เสน่ห์ทะเลวัง เส้นทางแรลลี่ สิงหาพาแม่เที่ยว &quot;สมุทรสาคร - เพชรบุรี -ประจวบคีรีขันธ์ -สมุทรสงคราม&quot;"/>
    <x v="6"/>
    <m/>
    <m/>
    <n v="1"/>
    <m/>
    <m/>
    <m/>
    <m/>
    <x v="3"/>
    <m/>
  </r>
  <r>
    <x v="0"/>
    <x v="0"/>
    <x v="1"/>
    <x v="1"/>
    <x v="3"/>
    <s v="2. โครงการเล่านิทาน ผ่าน Rally เส้นทางหัวหิน - ปราณบุรี - เมืองประจวบฯ"/>
    <x v="6"/>
    <m/>
    <m/>
    <m/>
    <m/>
    <m/>
    <m/>
    <m/>
    <x v="3"/>
    <m/>
  </r>
  <r>
    <x v="0"/>
    <x v="0"/>
    <x v="1"/>
    <x v="1"/>
    <x v="3"/>
    <s v="3. โครงการ มนต์เสน่ห์ทะเลวัง &quot;คาราวานรถยนต์ เที่ยวทำดีถวายพ่อฯ&quot; เส้นทาง กรุงเทพฯ – หัวหิน – ปราณบุรี – เพชรบุรี"/>
    <x v="6"/>
    <m/>
    <m/>
    <m/>
    <m/>
    <m/>
    <m/>
    <m/>
    <x v="3"/>
    <m/>
  </r>
  <r>
    <x v="0"/>
    <x v="0"/>
    <x v="1"/>
    <x v="1"/>
    <x v="3"/>
    <s v="4. โครงการมนต์เสน่ห์ ทะเล วัง เส้นทางรถไฟสายคลาสสิค กรุงเทพฯ - หัวหิน "/>
    <x v="6"/>
    <n v="7"/>
    <m/>
    <m/>
    <m/>
    <m/>
    <m/>
    <m/>
    <x v="3"/>
    <m/>
  </r>
  <r>
    <x v="0"/>
    <x v="0"/>
    <x v="1"/>
    <x v="1"/>
    <x v="3"/>
    <s v="5. โครงการเรียนรู้โลกกว้าง ผ่านการท่องเที่ยว &quot;เที่ยวไป รักษ์ไป&quot; 1 เส้นทาง"/>
    <x v="6"/>
    <n v="1"/>
    <m/>
    <m/>
    <m/>
    <m/>
    <m/>
    <m/>
    <x v="3"/>
    <m/>
  </r>
  <r>
    <x v="0"/>
    <x v="0"/>
    <x v="1"/>
    <x v="1"/>
    <x v="3"/>
    <s v="6. โครงการขับรถเที่ยวภาคกลาง"/>
    <x v="6"/>
    <m/>
    <n v="3"/>
    <n v="1"/>
    <m/>
    <m/>
    <m/>
    <m/>
    <x v="3"/>
    <m/>
  </r>
  <r>
    <x v="0"/>
    <x v="0"/>
    <x v="1"/>
    <x v="1"/>
    <x v="3"/>
    <s v="Data 2.1.2 สถานการณ์ท่องเที่ยวภายในจังหวัดประจวบคีรีขันธ์ "/>
    <x v="7"/>
    <s v="รายงาน"/>
    <s v="รายงาน"/>
    <s v="รายงาน"/>
    <s v="รายงาน"/>
    <s v="รายงาน"/>
    <s v="อยู่ระหว่างดำเนินการ"/>
    <m/>
    <x v="0"/>
    <m/>
  </r>
  <r>
    <x v="0"/>
    <x v="0"/>
    <x v="1"/>
    <x v="1"/>
    <x v="3"/>
    <s v="Data 2.1.3 ข้อมูลแหล่งท่องเที่ยวที่สำคัญ"/>
    <x v="5"/>
    <n v="16"/>
    <n v="16"/>
    <n v="16"/>
    <n v="17"/>
    <n v="17"/>
    <n v="27"/>
    <m/>
    <x v="2"/>
    <m/>
  </r>
  <r>
    <x v="0"/>
    <x v="0"/>
    <x v="1"/>
    <x v="1"/>
    <x v="3"/>
    <s v="Data 2.1.4 ข้อมูลที่พักแรม (โรงแรม,รีสอร์ท) ที่จดทะเบียน_x000a_"/>
    <x v="5"/>
    <n v="60"/>
    <n v="57"/>
    <n v="70"/>
    <n v="135"/>
    <n v="56"/>
    <n v="85"/>
    <m/>
    <x v="4"/>
    <m/>
  </r>
  <r>
    <x v="0"/>
    <x v="0"/>
    <x v="1"/>
    <x v="1"/>
    <x v="3"/>
    <s v="ข้อมูลที่พักแรม (โรงแรม,รีสอร์ท) ที่จดทะเบียนอำเภอเมืองประจวบคีรีขันธ์"/>
    <x v="5"/>
    <n v="3"/>
    <n v="17"/>
    <n v="14"/>
    <n v="22"/>
    <n v="13"/>
    <n v="20"/>
    <m/>
    <x v="4"/>
    <m/>
  </r>
  <r>
    <x v="0"/>
    <x v="0"/>
    <x v="1"/>
    <x v="1"/>
    <x v="3"/>
    <s v="ข้อมูลที่พักแรม (โรงแรม,รีสอร์ท) ที่จดทะเบียน อำเภอกุยบุรี"/>
    <x v="5"/>
    <n v="3"/>
    <n v="0"/>
    <n v="2"/>
    <n v="3"/>
    <n v="1"/>
    <n v="2"/>
    <m/>
    <x v="4"/>
    <m/>
  </r>
  <r>
    <x v="0"/>
    <x v="0"/>
    <x v="1"/>
    <x v="1"/>
    <x v="3"/>
    <s v="ข้อมูลที่พักแรม (โรงแรม,รีสอร์ท) ที่จดทะเบียน อำเภอทับสะแก"/>
    <x v="5"/>
    <n v="4"/>
    <n v="5"/>
    <n v="1"/>
    <n v="1"/>
    <n v="3"/>
    <n v="2"/>
    <m/>
    <x v="4"/>
    <m/>
  </r>
  <r>
    <x v="0"/>
    <x v="0"/>
    <x v="1"/>
    <x v="1"/>
    <x v="3"/>
    <s v="ข้อมูลที่พักแรม (โรงแรม,รีสอร์ท) ที่จดทะเบียนอำเภอบางสะพาน"/>
    <x v="5"/>
    <n v="12"/>
    <n v="5"/>
    <n v="7"/>
    <n v="11"/>
    <n v="10"/>
    <n v="7"/>
    <m/>
    <x v="4"/>
    <m/>
  </r>
  <r>
    <x v="0"/>
    <x v="0"/>
    <x v="1"/>
    <x v="1"/>
    <x v="3"/>
    <s v="ข้อมูลที่พักแรม (โรงแรม,รีสอร์ท) ที่จดทะเบียนอำเภอบางสะพานน้อย"/>
    <x v="5"/>
    <n v="2"/>
    <n v="1"/>
    <n v="1"/>
    <n v="3"/>
    <n v="1"/>
    <n v="2"/>
    <m/>
    <x v="4"/>
    <m/>
  </r>
  <r>
    <x v="0"/>
    <x v="0"/>
    <x v="1"/>
    <x v="1"/>
    <x v="3"/>
    <s v="ข้อมูลที่พักแรม (โรงแรม,รีสอร์ท) ที่จดทะเบียนอำเภอปราณบุรี"/>
    <x v="5"/>
    <n v="13"/>
    <n v="12"/>
    <n v="30"/>
    <n v="45"/>
    <n v="13"/>
    <n v="15"/>
    <m/>
    <x v="4"/>
    <m/>
  </r>
  <r>
    <x v="0"/>
    <x v="0"/>
    <x v="1"/>
    <x v="1"/>
    <x v="3"/>
    <s v="ข้อมูลที่พักแรม (โรงแรม,รีสอร์ท) ที่จดทะเบียนอำเภอหัวหิน"/>
    <x v="5"/>
    <n v="23"/>
    <n v="16"/>
    <n v="13"/>
    <n v="36"/>
    <n v="15"/>
    <n v="36"/>
    <m/>
    <x v="4"/>
    <m/>
  </r>
  <r>
    <x v="0"/>
    <x v="0"/>
    <x v="1"/>
    <x v="1"/>
    <x v="3"/>
    <s v="ข้อมูลที่พักแรม (โรงแรม,รีสอร์ท) ที่จดทะเบียนอำเภอสามร้อยยอด"/>
    <x v="5"/>
    <n v="0"/>
    <n v="1"/>
    <n v="2"/>
    <n v="14"/>
    <n v="0"/>
    <n v="1"/>
    <m/>
    <x v="4"/>
    <m/>
  </r>
  <r>
    <x v="0"/>
    <x v="0"/>
    <x v="1"/>
    <x v="1"/>
    <x v="3"/>
    <s v="Data 2.1.5 จำนวนร้านอาหาร"/>
    <x v="8"/>
    <n v="499"/>
    <n v="498"/>
    <n v="625"/>
    <n v="2137"/>
    <n v="619"/>
    <n v="619"/>
    <m/>
    <x v="5"/>
    <m/>
  </r>
  <r>
    <x v="0"/>
    <x v="0"/>
    <x v="1"/>
    <x v="1"/>
    <x v="3"/>
    <s v="จำนวนร้านอาหาร อำเภอเมืองประจวบคีรีขันธ์"/>
    <x v="8"/>
    <n v="25"/>
    <n v="25"/>
    <n v="196"/>
    <n v="1152"/>
    <n v="48"/>
    <n v="48"/>
    <m/>
    <x v="5"/>
    <m/>
  </r>
  <r>
    <x v="0"/>
    <x v="0"/>
    <x v="1"/>
    <x v="1"/>
    <x v="3"/>
    <s v="จำนวนร้านอาหาร อำเภอกุยบุรี"/>
    <x v="8"/>
    <n v="15"/>
    <n v="15"/>
    <n v="80"/>
    <n v="196"/>
    <n v="26"/>
    <n v="26"/>
    <m/>
    <x v="5"/>
    <m/>
  </r>
  <r>
    <x v="0"/>
    <x v="0"/>
    <x v="1"/>
    <x v="1"/>
    <x v="3"/>
    <s v="จำนวนร้านอาหาร อำเภอทับสะแก"/>
    <x v="8"/>
    <n v="31"/>
    <n v="31"/>
    <n v="75"/>
    <n v="112"/>
    <n v="25"/>
    <n v="25"/>
    <m/>
    <x v="5"/>
    <m/>
  </r>
  <r>
    <x v="0"/>
    <x v="0"/>
    <x v="1"/>
    <x v="1"/>
    <x v="3"/>
    <s v="จำนวนร้านอาหาร อำเภอบางสะพาน"/>
    <x v="8"/>
    <n v="51"/>
    <n v="51"/>
    <n v="21"/>
    <n v="80"/>
    <n v="53"/>
    <n v="53"/>
    <m/>
    <x v="5"/>
    <m/>
  </r>
  <r>
    <x v="0"/>
    <x v="0"/>
    <x v="1"/>
    <x v="1"/>
    <x v="3"/>
    <s v="จำนวนร้านอาหาร อำเภอบางสะพานน้อย"/>
    <x v="8"/>
    <n v="27"/>
    <n v="27"/>
    <n v="115"/>
    <n v="332"/>
    <n v="38"/>
    <n v="38"/>
    <m/>
    <x v="5"/>
    <m/>
  </r>
  <r>
    <x v="0"/>
    <x v="0"/>
    <x v="1"/>
    <x v="1"/>
    <x v="3"/>
    <s v="จำนวนร้านอาหาร อำเภอปราณบุรี"/>
    <x v="8"/>
    <n v="102"/>
    <n v="102"/>
    <n v="59"/>
    <n v="92"/>
    <n v="40"/>
    <n v="40"/>
    <m/>
    <x v="5"/>
    <m/>
  </r>
  <r>
    <x v="0"/>
    <x v="0"/>
    <x v="1"/>
    <x v="1"/>
    <x v="3"/>
    <s v="จำนวนร้านอาหาร อำเภอหัวหิน"/>
    <x v="8"/>
    <n v="188"/>
    <n v="187"/>
    <n v="53"/>
    <n v="82"/>
    <n v="315"/>
    <n v="315"/>
    <m/>
    <x v="5"/>
    <m/>
  </r>
  <r>
    <x v="0"/>
    <x v="0"/>
    <x v="1"/>
    <x v="1"/>
    <x v="3"/>
    <s v="จำนวนร้านอาหาร อำเภอสามร้อยยอด"/>
    <x v="8"/>
    <n v="60"/>
    <n v="60"/>
    <n v="26"/>
    <n v="91"/>
    <n v="74"/>
    <n v="74"/>
    <m/>
    <x v="5"/>
    <m/>
  </r>
  <r>
    <x v="0"/>
    <x v="0"/>
    <x v="1"/>
    <x v="1"/>
    <x v="3"/>
    <s v="Data 2.1.6 จำนวนท่าเทียบเรือที่ผ่านการขออนุญาต"/>
    <x v="5"/>
    <n v="1"/>
    <n v="1"/>
    <n v="1"/>
    <n v="1"/>
    <n v="1"/>
    <n v="1"/>
    <m/>
    <x v="6"/>
    <m/>
  </r>
  <r>
    <x v="0"/>
    <x v="0"/>
    <x v="1"/>
    <x v="1"/>
    <x v="3"/>
    <s v="Data 2.1.7 จำนวนเที่ยวบินของเครื่องเช่าเหมา"/>
    <x v="9"/>
    <n v="504"/>
    <n v="478"/>
    <n v="360"/>
    <n v="230"/>
    <n v="216"/>
    <n v="203"/>
    <m/>
    <x v="7"/>
    <m/>
  </r>
  <r>
    <x v="0"/>
    <x v="0"/>
    <x v="1"/>
    <x v="1"/>
    <x v="3"/>
    <s v="Data 2.1.8 จำนวนเที่ยวบินของเครื่องโดยสาร"/>
    <x v="9"/>
    <n v="805"/>
    <n v="767"/>
    <n v="480"/>
    <n v="104"/>
    <n v="262"/>
    <n v="633"/>
    <m/>
    <x v="7"/>
    <m/>
  </r>
  <r>
    <x v="0"/>
    <x v="0"/>
    <x v="1"/>
    <x v="1"/>
    <x v="3"/>
    <s v="จำนวนเที่ยวบินของเครื่องโดยสาร-ขาเข้า"/>
    <x v="9"/>
    <n v="403"/>
    <n v="383"/>
    <n v="240"/>
    <n v="52"/>
    <n v="131"/>
    <n v="315"/>
    <m/>
    <x v="7"/>
    <m/>
  </r>
  <r>
    <x v="0"/>
    <x v="0"/>
    <x v="1"/>
    <x v="1"/>
    <x v="3"/>
    <s v="จำนวนเที่ยวบินของเครื่องโดยสาร-ขาออก"/>
    <x v="9"/>
    <n v="402"/>
    <n v="384"/>
    <n v="240"/>
    <n v="52"/>
    <n v="131"/>
    <n v="318"/>
    <m/>
    <x v="7"/>
    <m/>
  </r>
  <r>
    <x v="0"/>
    <x v="0"/>
    <x v="1"/>
    <x v="1"/>
    <x v="3"/>
    <s v="Data 2.1.9 จำนวนผู้โดยสาร"/>
    <x v="0"/>
    <n v="11530"/>
    <n v="11437"/>
    <n v="12007"/>
    <n v="2780"/>
    <n v="34834"/>
    <n v="88673"/>
    <m/>
    <x v="7"/>
    <m/>
  </r>
  <r>
    <x v="0"/>
    <x v="0"/>
    <x v="1"/>
    <x v="1"/>
    <x v="3"/>
    <s v=" จำนวนผู้โดยสาร-ขาเข้า"/>
    <x v="0"/>
    <n v="5806"/>
    <n v="5866"/>
    <n v="6209"/>
    <n v="1459"/>
    <n v="18171"/>
    <n v="45020"/>
    <m/>
    <x v="7"/>
    <m/>
  </r>
  <r>
    <x v="0"/>
    <x v="0"/>
    <x v="1"/>
    <x v="1"/>
    <x v="3"/>
    <s v=" จำนวนผู้โดยสาร-ขาออก"/>
    <x v="0"/>
    <n v="5724"/>
    <n v="5571"/>
    <n v="5798"/>
    <n v="1321"/>
    <n v="16663"/>
    <n v="43635"/>
    <m/>
    <x v="7"/>
    <m/>
  </r>
  <r>
    <x v="0"/>
    <x v="0"/>
    <x v="1"/>
    <x v="1"/>
    <x v="3"/>
    <s v="Data2.1.10 อัตราการเข้าพักโดยเฉลี่ย"/>
    <x v="10"/>
    <n v="59.11"/>
    <n v="65.7"/>
    <m/>
    <m/>
    <m/>
    <m/>
    <m/>
    <x v="3"/>
    <m/>
  </r>
  <r>
    <x v="0"/>
    <x v="0"/>
    <x v="1"/>
    <x v="1"/>
    <x v="3"/>
    <s v="Data 2.1.11 ข้อมูลพื้นที่ป่าชายเลน"/>
    <x v="11"/>
    <n v="6967"/>
    <n v="6967"/>
    <n v="6967"/>
    <n v="6967"/>
    <n v="6967"/>
    <n v="6233"/>
    <m/>
    <x v="8"/>
    <m/>
  </r>
  <r>
    <x v="0"/>
    <x v="0"/>
    <x v="1"/>
    <x v="1"/>
    <x v="3"/>
    <s v="Data 2.1.12 ข้อมูลจำนวนวัดในจังหวัดประจวบคีรีขันธ์"/>
    <x v="5"/>
    <n v="224"/>
    <n v="233"/>
    <n v="234"/>
    <n v="235"/>
    <n v="236"/>
    <n v="236"/>
    <m/>
    <x v="9"/>
    <m/>
  </r>
  <r>
    <x v="0"/>
    <x v="0"/>
    <x v="1"/>
    <x v="1"/>
    <x v="3"/>
    <s v="ข้อมูลจำนวนวัดในจังหวัดประจวบคีรีขันธ์อำเภอเมืองประจวบคีรีขันธ์"/>
    <x v="5"/>
    <n v="30"/>
    <n v="32"/>
    <n v="32"/>
    <n v="32"/>
    <n v="32"/>
    <n v="32"/>
    <m/>
    <x v="9"/>
    <m/>
  </r>
  <r>
    <x v="0"/>
    <x v="0"/>
    <x v="1"/>
    <x v="1"/>
    <x v="3"/>
    <s v="ข้อมูลจำนวนวัดในจังหวัดประจวบคีรีขันธ์อำเภอกุยบุรี"/>
    <x v="5"/>
    <n v="18"/>
    <n v="18"/>
    <n v="18"/>
    <n v="18"/>
    <n v="19"/>
    <n v="19"/>
    <m/>
    <x v="9"/>
    <m/>
  </r>
  <r>
    <x v="0"/>
    <x v="0"/>
    <x v="1"/>
    <x v="1"/>
    <x v="3"/>
    <s v="ข้อมูลจำนวนวัดในจังหวัดประจวบคีรีขันธ์อำเภอทับสะแก"/>
    <x v="5"/>
    <n v="34"/>
    <n v="34"/>
    <n v="34"/>
    <n v="34"/>
    <n v="34"/>
    <n v="34"/>
    <m/>
    <x v="9"/>
    <m/>
  </r>
  <r>
    <x v="0"/>
    <x v="0"/>
    <x v="1"/>
    <x v="1"/>
    <x v="3"/>
    <s v="ข้อมูลจำนวนวัดในจังหวัดประจวบคีรีขันธ์ อำเภอบางสะพาน"/>
    <x v="5"/>
    <n v="38"/>
    <n v="41"/>
    <n v="42"/>
    <n v="40"/>
    <n v="40"/>
    <n v="40"/>
    <m/>
    <x v="9"/>
    <m/>
  </r>
  <r>
    <x v="0"/>
    <x v="0"/>
    <x v="1"/>
    <x v="1"/>
    <x v="3"/>
    <s v="ข้อมูลจำนวนวัดในจังหวัดประจวบคีรีขันธ์อำเภอบางสะพานน้อย"/>
    <x v="5"/>
    <n v="19"/>
    <n v="21"/>
    <n v="21"/>
    <n v="23"/>
    <n v="22"/>
    <n v="22"/>
    <m/>
    <x v="9"/>
    <m/>
  </r>
  <r>
    <x v="0"/>
    <x v="0"/>
    <x v="1"/>
    <x v="1"/>
    <x v="3"/>
    <s v="ข้อมูลจำนวนวัดในจังหวัดประจวบคีรีขันธ์ อำเภอปราณบุรี"/>
    <x v="5"/>
    <n v="18"/>
    <n v="19"/>
    <n v="19"/>
    <n v="19"/>
    <n v="19"/>
    <n v="19"/>
    <m/>
    <x v="9"/>
    <m/>
  </r>
  <r>
    <x v="0"/>
    <x v="0"/>
    <x v="1"/>
    <x v="1"/>
    <x v="3"/>
    <s v="ข้อมูลจำนวนวัดในจังหวัดประจวบคีรีขันธ์ อำเภอหัวหิน"/>
    <x v="5"/>
    <n v="44"/>
    <n v="44"/>
    <n v="44"/>
    <n v="46"/>
    <n v="47"/>
    <n v="47"/>
    <m/>
    <x v="9"/>
    <m/>
  </r>
  <r>
    <x v="0"/>
    <x v="0"/>
    <x v="1"/>
    <x v="1"/>
    <x v="3"/>
    <s v="ข้อมูลจำนวนวัดในจังหวัดประจวบคีรีขันธ์ อำเภอสามร้อยยอด"/>
    <x v="5"/>
    <n v="23"/>
    <n v="24"/>
    <n v="24"/>
    <n v="23"/>
    <n v="23"/>
    <n v="23"/>
    <m/>
    <x v="9"/>
    <m/>
  </r>
  <r>
    <x v="0"/>
    <x v="0"/>
    <x v="1"/>
    <x v="1"/>
    <x v="3"/>
    <s v="Data 2.1.13 ปริมาณการใช้ไฟฟ้าของโรงแรม_x000a_"/>
    <x v="12"/>
    <n v="91675466.180000007"/>
    <n v="76695054.409999996"/>
    <n v="136313395.28"/>
    <n v="134970638.14000002"/>
    <n v="141264199.09999999"/>
    <n v="146203831.44999999"/>
    <m/>
    <x v="10"/>
    <m/>
  </r>
  <r>
    <x v="0"/>
    <x v="0"/>
    <x v="1"/>
    <x v="1"/>
    <x v="3"/>
    <s v="ปริมาณการใช้ไฟฟ้าของโรงแรมอำเภอเมืองประจวบคีรีขันธ์"/>
    <x v="12"/>
    <n v="5536823.6699999999"/>
    <n v="5574973.7400000002"/>
    <n v="4777964.09"/>
    <n v="4673244.8600000003"/>
    <n v="4744364.7300000004"/>
    <n v="4996219.29"/>
    <m/>
    <x v="10"/>
    <m/>
  </r>
  <r>
    <x v="0"/>
    <x v="0"/>
    <x v="1"/>
    <x v="1"/>
    <x v="3"/>
    <s v="ปริมาณการใช้ไฟฟ้าของโรงแรมอำเภอหัวหิน"/>
    <x v="12"/>
    <n v="71266715.150000006"/>
    <n v="59480335.079999998"/>
    <n v="111307783.58"/>
    <n v="111107020.77"/>
    <n v="117328183.31"/>
    <n v="121361969.86"/>
    <m/>
    <x v="10"/>
    <m/>
  </r>
  <r>
    <x v="0"/>
    <x v="0"/>
    <x v="1"/>
    <x v="1"/>
    <x v="3"/>
    <s v="ปริมาณการใช้ไฟฟ้าของโรงแรมอำเภอปราณบุรี"/>
    <x v="12"/>
    <n v="11940548.18"/>
    <n v="9229674.3100000005"/>
    <n v="15934969.550000001"/>
    <n v="15163216.960000001"/>
    <n v="15069275.800000001"/>
    <n v="15589952.6"/>
    <m/>
    <x v="10"/>
    <m/>
  </r>
  <r>
    <x v="0"/>
    <x v="0"/>
    <x v="1"/>
    <x v="1"/>
    <x v="3"/>
    <s v="ปริมาณการใช้ไฟฟ้าของโรงแรมอำเภอบางสะพาน"/>
    <x v="12"/>
    <n v="2931379.18"/>
    <n v="2410071.2799999998"/>
    <n v="4292678.0599999996"/>
    <n v="4027155.55"/>
    <n v="4122375.26"/>
    <n v="4255689.7"/>
    <m/>
    <x v="10"/>
    <m/>
  </r>
  <r>
    <x v="0"/>
    <x v="0"/>
    <x v="1"/>
    <x v="1"/>
    <x v="3"/>
    <s v="Data 2.1.14 จำนวนมัคคุเทศก์และบริษัทนำเที่ยวที่ขึ้นทะเบียน"/>
    <x v="0"/>
    <n v="60"/>
    <n v="40"/>
    <n v="20"/>
    <n v="314"/>
    <n v="85"/>
    <m/>
    <m/>
    <x v="11"/>
    <m/>
  </r>
  <r>
    <x v="0"/>
    <x v="0"/>
    <x v="1"/>
    <x v="1"/>
    <x v="3"/>
    <s v="จำนวนมัคคุเทศก์และบริษัทนำเที่ยวที่ขึ้นทะเบียน อำเภอเมืองประจวบคีรีขันธ์"/>
    <x v="0"/>
    <n v="4"/>
    <n v="5"/>
    <n v="7"/>
    <n v="24"/>
    <n v="30"/>
    <m/>
    <m/>
    <x v="11"/>
    <m/>
  </r>
  <r>
    <x v="0"/>
    <x v="0"/>
    <x v="1"/>
    <x v="1"/>
    <x v="3"/>
    <s v="จำนวนมัคคุเทศก์และบริษัทนำเที่ยวที่ขึ้นทะเบียน อำเภอกุยบุรี"/>
    <x v="0"/>
    <n v="3"/>
    <n v="0"/>
    <n v="0"/>
    <n v="14"/>
    <n v="17"/>
    <m/>
    <m/>
    <x v="11"/>
    <m/>
  </r>
  <r>
    <x v="0"/>
    <x v="0"/>
    <x v="1"/>
    <x v="1"/>
    <x v="3"/>
    <s v="จำนวนมัคคุเทศก์และบริษัทนำเที่ยวที่ขึ้นทะเบียน อำเภอทับสะแก"/>
    <x v="0"/>
    <n v="2"/>
    <n v="1"/>
    <n v="0"/>
    <n v="0"/>
    <n v="0"/>
    <m/>
    <m/>
    <x v="11"/>
    <m/>
  </r>
  <r>
    <x v="0"/>
    <x v="0"/>
    <x v="1"/>
    <x v="1"/>
    <x v="3"/>
    <s v="จำนวนมัคคุเทศก์และบริษัทนำเที่ยวที่ขึ้นทะเบียน อำเภอบางสะพาน"/>
    <x v="0"/>
    <n v="5"/>
    <n v="2"/>
    <n v="1"/>
    <n v="71"/>
    <n v="2"/>
    <m/>
    <m/>
    <x v="11"/>
    <m/>
  </r>
  <r>
    <x v="0"/>
    <x v="0"/>
    <x v="1"/>
    <x v="1"/>
    <x v="3"/>
    <s v="จำนวนมัคคุเทศก์และบริษัทนำเที่ยวที่ขึ้นทะเบียน อำเภอบางสะพานน้อย"/>
    <x v="0"/>
    <n v="4"/>
    <n v="0"/>
    <n v="0"/>
    <n v="30"/>
    <n v="6"/>
    <m/>
    <m/>
    <x v="11"/>
    <m/>
  </r>
  <r>
    <x v="0"/>
    <x v="0"/>
    <x v="1"/>
    <x v="1"/>
    <x v="3"/>
    <s v="จำนวนมัคคุเทศก์และบริษัทนำเที่ยวที่ขึ้นทะเบียน อำเภอปราณบุรี"/>
    <x v="0"/>
    <n v="12"/>
    <n v="4"/>
    <n v="2"/>
    <n v="9"/>
    <n v="0"/>
    <m/>
    <m/>
    <x v="11"/>
    <m/>
  </r>
  <r>
    <x v="0"/>
    <x v="0"/>
    <x v="1"/>
    <x v="1"/>
    <x v="3"/>
    <s v="จำนวนมัคคุเทศก์และบริษัทนำเที่ยวที่ขึ้นทะเบียน อำเภอหัวหิน"/>
    <x v="0"/>
    <n v="26"/>
    <n v="28"/>
    <n v="8"/>
    <n v="154"/>
    <n v="20"/>
    <m/>
    <m/>
    <x v="11"/>
    <m/>
  </r>
  <r>
    <x v="0"/>
    <x v="0"/>
    <x v="1"/>
    <x v="1"/>
    <x v="3"/>
    <s v="จำนวนมัคคุเทศก์และบริษัทนำเที่ยวที่ขึ้นทะเบียน อำเภอสามร้อยยอด"/>
    <x v="0"/>
    <n v="4"/>
    <n v="0"/>
    <n v="2"/>
    <n v="12"/>
    <n v="10"/>
    <m/>
    <m/>
    <x v="11"/>
    <m/>
  </r>
  <r>
    <x v="0"/>
    <x v="0"/>
    <x v="2"/>
    <x v="2"/>
    <x v="4"/>
    <s v="Data 3.1.1 จำนวนแรงงานวิชาชีพและบุคลากรด้านการท่องเที่ยวที่ได้รับการอบรม"/>
    <x v="0"/>
    <n v="50"/>
    <n v="50"/>
    <n v="20"/>
    <n v="20"/>
    <n v="20"/>
    <n v="102"/>
    <m/>
    <x v="12"/>
    <m/>
  </r>
  <r>
    <x v="0"/>
    <x v="0"/>
    <x v="2"/>
    <x v="2"/>
    <x v="4"/>
    <s v="จำนวนแรงงานวิชาชีพและบุคลากรด้านการท่องเที่ยวที่ได้รับการอบรมครั้งที่ 1"/>
    <x v="0"/>
    <n v="20"/>
    <n v="20"/>
    <n v="20"/>
    <n v="20"/>
    <n v="20"/>
    <n v="102"/>
    <m/>
    <x v="12"/>
    <m/>
  </r>
  <r>
    <x v="0"/>
    <x v="0"/>
    <x v="2"/>
    <x v="2"/>
    <x v="4"/>
    <s v="จำนวนแรงงานวิชาชีพและบุคลากรด้านการท่องเที่ยวที่ได้รับการอบรมครั้งที่ 2"/>
    <x v="0"/>
    <n v="30"/>
    <n v="30"/>
    <n v="0"/>
    <n v="0"/>
    <n v="0"/>
    <n v="0"/>
    <m/>
    <x v="12"/>
    <m/>
  </r>
  <r>
    <x v="0"/>
    <x v="0"/>
    <x v="2"/>
    <x v="2"/>
    <x v="4"/>
    <s v="Data 3.1.2 จำนวนครั้งในการจัดให้มีการฝึกอบรมแก่แรงงานวิชาชีพและบุคลากรด้านการท่องเที่ยว "/>
    <x v="13"/>
    <n v="2"/>
    <n v="2"/>
    <n v="1"/>
    <n v="1"/>
    <n v="1"/>
    <n v="4"/>
    <m/>
    <x v="12"/>
    <m/>
  </r>
  <r>
    <x v="0"/>
    <x v="0"/>
    <x v="2"/>
    <x v="2"/>
    <x v="5"/>
    <s v="Data 3.2.1 มีการอบรมบุคลากรด้านการท่องเที่ยวผ่านการอบรม"/>
    <x v="14"/>
    <n v="3"/>
    <n v="7"/>
    <n v="5"/>
    <n v="5"/>
    <n v="1"/>
    <n v="1"/>
    <m/>
    <x v="12"/>
    <m/>
  </r>
  <r>
    <x v="0"/>
    <x v="0"/>
    <x v="3"/>
    <x v="3"/>
    <x v="6"/>
    <s v="Data 4.1.1 มีการพัฒนาแหล่งท่องเที่ยวในชุมชน โดยการจัดอบรมโครงการพัฒนาเครือข่ายชุมชนการท่องเที่ยว"/>
    <x v="15"/>
    <n v="3"/>
    <s v="-"/>
    <s v="3 รุ่น 150 คน"/>
    <s v="2 รุ่น 100 คน"/>
    <s v="4 รุ่น 200 คน"/>
    <m/>
    <m/>
    <x v="2"/>
    <m/>
  </r>
  <r>
    <x v="0"/>
    <x v="0"/>
    <x v="4"/>
    <x v="4"/>
    <x v="7"/>
    <s v="Data 5.1.1 จำนวนแหล่งท่องเที่ยวที่ได้รับการอนุรักษ์/ฟื้นฟู/ปรับปรุง/บูรณะ/พัฒนา"/>
    <x v="5"/>
    <n v="11"/>
    <n v="11"/>
    <n v="12"/>
    <n v="12"/>
    <n v="14"/>
    <n v="14"/>
    <m/>
    <x v="13"/>
    <m/>
  </r>
  <r>
    <x v="0"/>
    <x v="0"/>
    <x v="4"/>
    <x v="4"/>
    <x v="8"/>
    <s v="Data  5.2.1 จำนวนคนที่เข้าร่วมกิจกรรมในการอนุรักษ์/ฟื้นฟู/ปรับปรุง/บูรณะ/พัฒนาแหล่งท่องเที่ยว"/>
    <x v="0"/>
    <n v="1415193"/>
    <n v="1048999"/>
    <n v="940579"/>
    <n v="711301"/>
    <n v="977780"/>
    <n v="680840"/>
    <m/>
    <x v="14"/>
    <m/>
  </r>
  <r>
    <x v="0"/>
    <x v="0"/>
    <x v="4"/>
    <x v="4"/>
    <x v="8"/>
    <s v="จำนวนคนที่เข้าร่วมกิจกรรม กิจกรรมค่ายวิทยาศาสตร์ เทคโนโลยี และสิ่งแวดล้อม"/>
    <x v="0"/>
    <n v="17455"/>
    <n v="15775"/>
    <n v="13199"/>
    <n v="11380"/>
    <m/>
    <m/>
    <m/>
    <x v="14"/>
    <m/>
  </r>
  <r>
    <x v="0"/>
    <x v="0"/>
    <x v="4"/>
    <x v="4"/>
    <x v="8"/>
    <s v="จำนวนคนที่เข้าร่วมกิจกรรมกิจกรรมในรูปแบบการศึกษาต่อเนื่องและการศึกษาตามอัธยาศัย"/>
    <x v="0"/>
    <n v="1397738"/>
    <n v="1033224"/>
    <n v="927380"/>
    <n v="699921"/>
    <m/>
    <m/>
    <m/>
    <x v="14"/>
    <m/>
  </r>
  <r>
    <x v="0"/>
    <x v="0"/>
    <x v="5"/>
    <x v="5"/>
    <x v="9"/>
    <s v="Data 6.1.1 รายได้จากธุรกิจบริการที่เกี่ยวเนื่องกับการท่องเที่ยวจำแนกตามประเภทธุรกิจ และขนาด"/>
    <x v="2"/>
    <n v="25905.56"/>
    <n v="27871.86"/>
    <n v="181880"/>
    <n v="127380"/>
    <n v="3370"/>
    <m/>
    <m/>
    <x v="15"/>
    <m/>
  </r>
  <r>
    <x v="0"/>
    <x v="0"/>
    <x v="6"/>
    <x v="6"/>
    <x v="10"/>
    <s v="Data 7.1.1 จำนวนครั้งในการจัดกิจกรรมส่งเสริมการตลาด จำแนกตามประเภทของกิจกรรม"/>
    <x v="13"/>
    <n v="2"/>
    <n v="59"/>
    <m/>
    <m/>
    <m/>
    <m/>
    <m/>
    <x v="3"/>
    <m/>
  </r>
  <r>
    <x v="0"/>
    <x v="0"/>
    <x v="6"/>
    <x v="6"/>
    <x v="10"/>
    <s v="จำนวนครั้งในการจัดกิจกรรมส่งเสริมการตลาด-เทศกาล งานประเพณี ความเชื่อ ศาสนา และศิลปวัฒนธรรม"/>
    <x v="13"/>
    <n v="2"/>
    <n v="20"/>
    <m/>
    <m/>
    <m/>
    <m/>
    <m/>
    <x v="3"/>
    <m/>
  </r>
  <r>
    <x v="0"/>
    <x v="0"/>
    <x v="6"/>
    <x v="6"/>
    <x v="10"/>
    <s v="จำนวนครั้งในการจัดกิจกรรมส่งเสริมการตลาด-งานดนตรี กีฬา นันทนาการ และการอนุรักษ์"/>
    <x v="13"/>
    <n v="0"/>
    <n v="28"/>
    <m/>
    <m/>
    <m/>
    <m/>
    <m/>
    <x v="3"/>
    <m/>
  </r>
  <r>
    <x v="0"/>
    <x v="0"/>
    <x v="6"/>
    <x v="6"/>
    <x v="10"/>
    <s v="จำนวนครั้งในการจัดกิจกรรมส่งเสริมการตลาด-งานแสดงผลผลิตทางการเกษตรและศิลปหัตถกรรม"/>
    <x v="13"/>
    <n v="0"/>
    <n v="4"/>
    <m/>
    <m/>
    <m/>
    <m/>
    <m/>
    <x v="3"/>
    <m/>
  </r>
  <r>
    <x v="0"/>
    <x v="0"/>
    <x v="6"/>
    <x v="6"/>
    <x v="10"/>
    <s v="จำนวนครั้งในการจัดกิจกรรมส่งเสริมการตลาด-งานเฉลิมพระเกียรติ สดุดีวีรชนและเหตุการณ์สำคัญ"/>
    <x v="13"/>
    <n v="0"/>
    <n v="5"/>
    <m/>
    <m/>
    <m/>
    <m/>
    <m/>
    <x v="3"/>
    <m/>
  </r>
  <r>
    <x v="0"/>
    <x v="0"/>
    <x v="6"/>
    <x v="6"/>
    <x v="10"/>
    <s v="จำนวนครั้งในการจัดกิจกรรมส่งเสริมการตลาด-งานอื่นๆ"/>
    <x v="13"/>
    <n v="0"/>
    <n v="2"/>
    <m/>
    <m/>
    <m/>
    <m/>
    <m/>
    <x v="3"/>
    <m/>
  </r>
  <r>
    <x v="0"/>
    <x v="0"/>
    <x v="6"/>
    <x v="7"/>
    <x v="11"/>
    <s v="Data 8.1.1 การจัดอันดับภาพลักษณ์แหล่งท่องเที่ยว"/>
    <x v="13"/>
    <s v="-"/>
    <n v="4"/>
    <m/>
    <m/>
    <m/>
    <m/>
    <m/>
    <x v="3"/>
    <m/>
  </r>
  <r>
    <x v="0"/>
    <x v="0"/>
    <x v="6"/>
    <x v="7"/>
    <x v="11"/>
    <s v="การจัดอันดับภาพลักษณ์แหล่งท่องเที่ยว-แหล่งท่องเที่ยว/สถานที่ท่องเที่ยว"/>
    <x v="13"/>
    <s v="-"/>
    <s v="-"/>
    <m/>
    <m/>
    <m/>
    <m/>
    <m/>
    <x v="3"/>
    <m/>
  </r>
  <r>
    <x v="0"/>
    <x v="0"/>
    <x v="6"/>
    <x v="7"/>
    <x v="11"/>
    <s v="การจัดอันดับภาพลักษณ์แหล่งท่องเที่ยว-ที่พัก/โรงแรม/รีสอร์ท"/>
    <x v="13"/>
    <s v="-"/>
    <n v="2"/>
    <m/>
    <m/>
    <m/>
    <m/>
    <m/>
    <x v="3"/>
    <m/>
  </r>
  <r>
    <x v="0"/>
    <x v="0"/>
    <x v="6"/>
    <x v="7"/>
    <x v="11"/>
    <s v="การจัดอันดับภาพลักษณ์แหล่งท่องเที่ยว-การท่องเที่ยวเชิงสุขภาพ"/>
    <x v="13"/>
    <s v="-"/>
    <n v="1"/>
    <m/>
    <m/>
    <m/>
    <m/>
    <m/>
    <x v="3"/>
    <m/>
  </r>
  <r>
    <x v="0"/>
    <x v="0"/>
    <x v="6"/>
    <x v="7"/>
    <x v="11"/>
    <s v="การจัดอันดับภาพลักษณ์แหล่งท่องเที่ยว-โปรแกรมนำเที่ยว"/>
    <x v="13"/>
    <s v="-"/>
    <n v="1"/>
    <m/>
    <m/>
    <m/>
    <m/>
    <m/>
    <x v="3"/>
    <m/>
  </r>
  <r>
    <x v="0"/>
    <x v="0"/>
    <x v="6"/>
    <x v="7"/>
    <x v="12"/>
    <s v="Data 8.2.1 มีการทำโบรชัวร์แนะนำสถานที่ท่องเที่ยวทุกอำเภอ"/>
    <x v="5"/>
    <n v="38"/>
    <n v="85"/>
    <n v="85"/>
    <n v="85"/>
    <n v="85"/>
    <m/>
    <m/>
    <x v="15"/>
    <m/>
  </r>
  <r>
    <x v="0"/>
    <x v="0"/>
    <x v="6"/>
    <x v="7"/>
    <x v="12"/>
    <s v="Data 8.2.2 การประชาสัมพันธ์ภาพลักษณ์การท่องเที่ยวของจังหวัดประจวบคีรีขันธ์ (ใหม่)"/>
    <x v="13"/>
    <n v="12"/>
    <n v="13"/>
    <n v="15"/>
    <n v="49"/>
    <n v="58"/>
    <m/>
    <m/>
    <x v="16"/>
    <m/>
  </r>
  <r>
    <x v="1"/>
    <x v="1"/>
    <x v="7"/>
    <x v="8"/>
    <x v="13"/>
    <s v="Data 1.1.1 ค่าใช้จ่ายในการวิจัยและพัฒนาจำแนกตามประเภทผลผลิต เช่น ค่าใช้จ่ายในการวิจัยและพัฒนาพันธุ์สับปะรด พันธุ์มะพร้าว เป็นต้น"/>
    <x v="16"/>
    <n v="1000000"/>
    <n v="0"/>
    <n v="0"/>
    <n v="0"/>
    <n v="0"/>
    <n v="0"/>
    <m/>
    <x v="17"/>
    <m/>
  </r>
  <r>
    <x v="1"/>
    <x v="1"/>
    <x v="7"/>
    <x v="8"/>
    <x v="13"/>
    <s v="Data 1.1.2 ค่าใช้จ่าย/ต้นทุนในการผลิตจำแนกตามประเภทผลผลิต เช่น ต้นทุนในการเพาะปลูกมะพร้าว และสับปะรด เป็นต้น"/>
    <x v="17"/>
    <n v="3514.6"/>
    <n v="4874.6499999999996"/>
    <n v="5205"/>
    <n v="5204.6499999999996"/>
    <n v="5204.1000000000004"/>
    <m/>
    <m/>
    <x v="17"/>
    <m/>
  </r>
  <r>
    <x v="1"/>
    <x v="1"/>
    <x v="7"/>
    <x v="8"/>
    <x v="13"/>
    <s v="ค่าใช้จ่าย/ต้นทุนในการผลิตจำแนกตามประเภทผลผลิต-สับปะรด"/>
    <x v="18"/>
    <n v="4.5999999999999996"/>
    <n v="4.6500000000000004"/>
    <n v="5"/>
    <n v="4.6500000000000004"/>
    <n v="4.0999999999999996"/>
    <m/>
    <m/>
    <x v="17"/>
    <m/>
  </r>
  <r>
    <x v="1"/>
    <x v="1"/>
    <x v="7"/>
    <x v="8"/>
    <x v="13"/>
    <s v="ค่าใช้จ่าย/ต้นทุนในการผลิตจำแนกตามประเภทผลผลิต-มะพร้าว"/>
    <x v="17"/>
    <n v="3510"/>
    <n v="4870"/>
    <n v="5200"/>
    <n v="5200"/>
    <n v="5200"/>
    <m/>
    <m/>
    <x v="17"/>
    <m/>
  </r>
  <r>
    <x v="1"/>
    <x v="1"/>
    <x v="7"/>
    <x v="8"/>
    <x v="14"/>
    <s v="Data 1.2.1 ผลผลิตต่อไร่จำแนกตามประเภทผลผลิต"/>
    <x v="19"/>
    <n v="40785.910000000003"/>
    <n v="42395.63"/>
    <n v="42563.360000000001"/>
    <n v="41429.46"/>
    <n v="40467.86"/>
    <n v="0"/>
    <m/>
    <x v="17"/>
    <m/>
  </r>
  <r>
    <x v="1"/>
    <x v="1"/>
    <x v="7"/>
    <x v="8"/>
    <x v="14"/>
    <s v=" ผลผลิตต่อไร่จำแนกตามประเภทผลผลิต-สับปะรด"/>
    <x v="19"/>
    <n v="32936"/>
    <n v="34484.61"/>
    <n v="34715.1"/>
    <n v="34401.85"/>
    <n v="33988.870000000003"/>
    <m/>
    <m/>
    <x v="17"/>
    <m/>
  </r>
  <r>
    <x v="1"/>
    <x v="1"/>
    <x v="7"/>
    <x v="8"/>
    <x v="14"/>
    <s v="  ผลผลิตต่อไร่จำแนกตามประเภทผลผลิต-สับปะรด อำเภอหัวหิน"/>
    <x v="19"/>
    <n v="4141"/>
    <n v="4690.18"/>
    <n v="4838.91"/>
    <n v="5606.73"/>
    <n v="4262.5600000000004"/>
    <m/>
    <m/>
    <x v="17"/>
    <m/>
  </r>
  <r>
    <x v="1"/>
    <x v="1"/>
    <x v="7"/>
    <x v="8"/>
    <x v="14"/>
    <s v="  ผลผลิตต่อไร่จำแนกตามประเภทผลผลิต-สับปะรด อำเภอปราณบุรี"/>
    <x v="19"/>
    <n v="4175"/>
    <n v="3329.53"/>
    <n v="3225.23"/>
    <n v="3523.03"/>
    <n v="3946.23"/>
    <m/>
    <m/>
    <x v="17"/>
    <m/>
  </r>
  <r>
    <x v="1"/>
    <x v="1"/>
    <x v="7"/>
    <x v="8"/>
    <x v="14"/>
    <s v="  ผลผลิตต่อไร่จำแนกตามประเภทผลผลิต-สับปะรด อำเภอสามร้อยยอด"/>
    <x v="19"/>
    <n v="3963"/>
    <n v="3511.87"/>
    <n v="4050.41"/>
    <n v="4154.4399999999996"/>
    <n v="4386.2"/>
    <m/>
    <m/>
    <x v="17"/>
    <m/>
  </r>
  <r>
    <x v="1"/>
    <x v="1"/>
    <x v="7"/>
    <x v="8"/>
    <x v="14"/>
    <s v=" ผลผลิตต่อไร่จำแนกตามประเภทผลผลิต-สับปะรด อำเภอกุยบุรี"/>
    <x v="19"/>
    <n v="4085"/>
    <n v="4567.7299999999996"/>
    <n v="4453.6499999999996"/>
    <n v="4649.5200000000004"/>
    <n v="4434.05"/>
    <m/>
    <m/>
    <x v="17"/>
    <m/>
  </r>
  <r>
    <x v="1"/>
    <x v="1"/>
    <x v="7"/>
    <x v="8"/>
    <x v="14"/>
    <s v=" ผลผลิตต่อไร่จำแนกตามประเภทผลผลิต-สับปะรดอำเภอเมืองประจวบคีรีขันธ์"/>
    <x v="19"/>
    <n v="4182"/>
    <n v="4015.84"/>
    <n v="4441.88"/>
    <n v="4006.71"/>
    <n v="4608.3900000000003"/>
    <m/>
    <m/>
    <x v="17"/>
    <m/>
  </r>
  <r>
    <x v="1"/>
    <x v="1"/>
    <x v="7"/>
    <x v="8"/>
    <x v="14"/>
    <s v=" ผลผลิตต่อไร่จำแนกตามประเภทผลผลิต-สับปะรดอำเภอทับสะแก"/>
    <x v="19"/>
    <n v="3837"/>
    <n v="4895.67"/>
    <n v="4590.53"/>
    <n v="4371.4799999999996"/>
    <n v="3964.3"/>
    <m/>
    <m/>
    <x v="17"/>
    <m/>
  </r>
  <r>
    <x v="1"/>
    <x v="1"/>
    <x v="7"/>
    <x v="8"/>
    <x v="14"/>
    <s v=" ผลผลิตต่อไร่จำแนกตามประเภทผลผลิต-สับปะรดอำเภอบางสะพาน"/>
    <x v="19"/>
    <n v="4106"/>
    <n v="4250.7700000000004"/>
    <n v="4233.49"/>
    <n v="4151.5600000000004"/>
    <n v="4252.42"/>
    <m/>
    <m/>
    <x v="17"/>
    <m/>
  </r>
  <r>
    <x v="1"/>
    <x v="1"/>
    <x v="7"/>
    <x v="8"/>
    <x v="14"/>
    <s v=" ผลผลิตต่อไร่จำแนกตามประเภทผลผลิต-สับปะรด อำเภอบางสะพานน้อย"/>
    <x v="19"/>
    <n v="4447"/>
    <n v="5223.0200000000004"/>
    <n v="4881"/>
    <n v="3938.38"/>
    <n v="4134.72"/>
    <m/>
    <m/>
    <x v="17"/>
    <m/>
  </r>
  <r>
    <x v="1"/>
    <x v="1"/>
    <x v="7"/>
    <x v="8"/>
    <x v="14"/>
    <s v=" ผลผลิตต่อไร่จำแนกตามประเภทผลผลิต-มะพร้าว"/>
    <x v="19"/>
    <n v="7849.91"/>
    <n v="7911.0199999999995"/>
    <n v="7848.26"/>
    <n v="7027.6100000000006"/>
    <n v="6478.99"/>
    <m/>
    <m/>
    <x v="17"/>
    <m/>
  </r>
  <r>
    <x v="1"/>
    <x v="1"/>
    <x v="7"/>
    <x v="8"/>
    <x v="14"/>
    <s v=" ผลผลิตต่อไร่จำแนกตามประเภทผลผลิต-มะพร้าวอำเภอหัวหิน"/>
    <x v="19"/>
    <n v="652.16999999999996"/>
    <n v="632.25"/>
    <n v="915.66"/>
    <n v="735.45"/>
    <n v="912.96"/>
    <m/>
    <m/>
    <x v="17"/>
    <m/>
  </r>
  <r>
    <x v="1"/>
    <x v="1"/>
    <x v="7"/>
    <x v="8"/>
    <x v="14"/>
    <s v=" ผลผลิตต่อไร่จำแนกตามประเภทผลผลิต-มะพร้าวอำเภอปราณบุรี"/>
    <x v="19"/>
    <n v="875.91"/>
    <n v="776.44"/>
    <n v="877.96"/>
    <n v="779.81"/>
    <n v="490.96"/>
    <m/>
    <m/>
    <x v="17"/>
    <m/>
  </r>
  <r>
    <x v="1"/>
    <x v="1"/>
    <x v="7"/>
    <x v="8"/>
    <x v="14"/>
    <s v=" ผลผลิตต่อไร่จำแนกตามประเภทผลผลิต-มะพร้าวอำเภอสามร้อยยอด"/>
    <x v="19"/>
    <n v="894.6"/>
    <n v="806.45"/>
    <n v="922.16"/>
    <n v="786.93"/>
    <n v="870.24"/>
    <m/>
    <m/>
    <x v="17"/>
    <m/>
  </r>
  <r>
    <x v="1"/>
    <x v="1"/>
    <x v="7"/>
    <x v="8"/>
    <x v="14"/>
    <s v=" ผลผลิตต่อไร่จำแนกตามประเภทผลผลิต-มะพร้าว อำเภอกุยบุรี"/>
    <x v="19"/>
    <n v="748.77"/>
    <n v="1744.11"/>
    <n v="813.25"/>
    <n v="734.65"/>
    <n v="938.99"/>
    <m/>
    <m/>
    <x v="17"/>
    <m/>
  </r>
  <r>
    <x v="1"/>
    <x v="1"/>
    <x v="7"/>
    <x v="8"/>
    <x v="14"/>
    <s v=" ผลผลิตต่อไร่จำแนกตามประเภทผลผลิต-มะพร้าวอำเภอเมืองประจวบคีรีขันธ์"/>
    <x v="19"/>
    <n v="914.56"/>
    <n v="757.48"/>
    <n v="917.11"/>
    <n v="846.76"/>
    <n v="986.55"/>
    <m/>
    <m/>
    <x v="17"/>
    <m/>
  </r>
  <r>
    <x v="1"/>
    <x v="1"/>
    <x v="7"/>
    <x v="8"/>
    <x v="14"/>
    <s v=" ผลผลิตต่อไร่จำแนกตามประเภทผลผลิต-มะพร้าวอำเภอทับสะแก"/>
    <x v="19"/>
    <n v="1236.25"/>
    <n v="734.83"/>
    <n v="837.85"/>
    <n v="840.45"/>
    <n v="1200"/>
    <m/>
    <m/>
    <x v="17"/>
    <m/>
  </r>
  <r>
    <x v="1"/>
    <x v="1"/>
    <x v="7"/>
    <x v="8"/>
    <x v="14"/>
    <s v=" ผลผลิตต่อไร่จำแนกตามประเภทผลผลิต-มะพร้าวอำเภอบางสะพาน"/>
    <x v="19"/>
    <n v="1150.9100000000001"/>
    <n v="959.46"/>
    <n v="1064.27"/>
    <n v="1096.71"/>
    <n v="952.88"/>
    <m/>
    <m/>
    <x v="17"/>
    <m/>
  </r>
  <r>
    <x v="1"/>
    <x v="1"/>
    <x v="7"/>
    <x v="8"/>
    <x v="14"/>
    <s v=" ผลผลิตต่อไร่จำแนกตามประเภทผลผลิต-มะพร้าวอำเภอบางสะพานน้อย"/>
    <x v="19"/>
    <n v="1376.74"/>
    <n v="1500"/>
    <n v="1500"/>
    <n v="1206.8499999999999"/>
    <n v="126.41"/>
    <m/>
    <m/>
    <x v="17"/>
    <m/>
  </r>
  <r>
    <x v="1"/>
    <x v="1"/>
    <x v="7"/>
    <x v="8"/>
    <x v="14"/>
    <s v="Data 1.2.2 ผลผลิตต่อไร่จำแนกตามอำเภอ"/>
    <x v="19"/>
    <n v="40785.910000000003"/>
    <n v="42395.63"/>
    <n v="42563.360000000001"/>
    <n v="41429.46"/>
    <n v="40467.86"/>
    <n v="0"/>
    <m/>
    <x v="17"/>
    <m/>
  </r>
  <r>
    <x v="1"/>
    <x v="1"/>
    <x v="7"/>
    <x v="8"/>
    <x v="14"/>
    <s v="ผลผลิตต่อไร่จำแนกตามอำเภอ-สับปะรด"/>
    <x v="19"/>
    <n v="32936"/>
    <n v="34484.61"/>
    <n v="34715.1"/>
    <n v="34401.85"/>
    <n v="33988.870000000003"/>
    <m/>
    <m/>
    <x v="17"/>
    <m/>
  </r>
  <r>
    <x v="1"/>
    <x v="1"/>
    <x v="7"/>
    <x v="8"/>
    <x v="14"/>
    <s v="ผลผลิตต่อไร่จำแนกตามอำเภอ-สับปะรด อำเภอหัวหิน"/>
    <x v="19"/>
    <n v="4141"/>
    <n v="4690.18"/>
    <n v="4838.91"/>
    <n v="5606.73"/>
    <n v="4262.5600000000004"/>
    <m/>
    <m/>
    <x v="17"/>
    <m/>
  </r>
  <r>
    <x v="1"/>
    <x v="1"/>
    <x v="7"/>
    <x v="8"/>
    <x v="14"/>
    <s v="ผลผลิตต่อไร่จำแนกตามอำเภอ-สับปะรด อำเภอปราณบุรี"/>
    <x v="19"/>
    <n v="4175"/>
    <n v="3329.53"/>
    <n v="3225.23"/>
    <n v="3523.03"/>
    <n v="3946.23"/>
    <m/>
    <m/>
    <x v="17"/>
    <m/>
  </r>
  <r>
    <x v="1"/>
    <x v="1"/>
    <x v="7"/>
    <x v="8"/>
    <x v="14"/>
    <s v="ผลผลิตต่อไร่จำแนกตามอำเภอ-สับปะรดอำเภอสามร้อยยอด"/>
    <x v="19"/>
    <n v="3963"/>
    <n v="3511.87"/>
    <n v="4050.41"/>
    <n v="4154.4399999999996"/>
    <n v="4386.2"/>
    <m/>
    <m/>
    <x v="17"/>
    <m/>
  </r>
  <r>
    <x v="1"/>
    <x v="1"/>
    <x v="7"/>
    <x v="8"/>
    <x v="14"/>
    <s v="ผลผลิตต่อไร่จำแนกตามอำเภอ-สับปะรดอำเภอกุยบุรี"/>
    <x v="19"/>
    <n v="4085"/>
    <n v="4567.7299999999996"/>
    <n v="4453.6499999999996"/>
    <n v="4649.5200000000004"/>
    <n v="4434.05"/>
    <m/>
    <m/>
    <x v="17"/>
    <m/>
  </r>
  <r>
    <x v="1"/>
    <x v="1"/>
    <x v="7"/>
    <x v="8"/>
    <x v="14"/>
    <s v="ผลผลิตต่อไร่จำแนกตามอำเภอ-สับปะรด อำเภอเมืองประจวบคีรีขันธ์"/>
    <x v="19"/>
    <n v="4182"/>
    <n v="4015.84"/>
    <n v="4441.88"/>
    <n v="4006.71"/>
    <n v="4608.3900000000003"/>
    <m/>
    <m/>
    <x v="17"/>
    <m/>
  </r>
  <r>
    <x v="1"/>
    <x v="1"/>
    <x v="7"/>
    <x v="8"/>
    <x v="14"/>
    <s v="ผลผลิตต่อไร่จำแนกตามอำเภอ-สับปะรด อำเภอทับสะแก"/>
    <x v="19"/>
    <n v="3837"/>
    <n v="4895.67"/>
    <n v="4590.53"/>
    <n v="4371.4799999999996"/>
    <n v="3964.3"/>
    <m/>
    <m/>
    <x v="17"/>
    <m/>
  </r>
  <r>
    <x v="1"/>
    <x v="1"/>
    <x v="7"/>
    <x v="8"/>
    <x v="14"/>
    <s v="ผลผลิตต่อไร่จำแนกตามอำเภอ-สับปะรดอำเภอบางสะพาน"/>
    <x v="19"/>
    <n v="4106"/>
    <n v="4250.7700000000004"/>
    <n v="4233.49"/>
    <n v="4151.5600000000004"/>
    <n v="4252.42"/>
    <m/>
    <m/>
    <x v="17"/>
    <m/>
  </r>
  <r>
    <x v="1"/>
    <x v="1"/>
    <x v="7"/>
    <x v="8"/>
    <x v="14"/>
    <s v="ผลผลิตต่อไร่จำแนกตามอำเภอ-สับปะรดอำเภอบางสะพานน้อย"/>
    <x v="19"/>
    <n v="4447"/>
    <n v="5223.0200000000004"/>
    <n v="4881"/>
    <n v="3938.38"/>
    <n v="4134.72"/>
    <m/>
    <m/>
    <x v="17"/>
    <m/>
  </r>
  <r>
    <x v="1"/>
    <x v="1"/>
    <x v="7"/>
    <x v="8"/>
    <x v="14"/>
    <s v="ผลผลิตต่อไร่จำแนกตามอำเภอ-มะพร้าว"/>
    <x v="19"/>
    <n v="7849.91"/>
    <n v="7911.0199999999995"/>
    <n v="7848.26"/>
    <n v="7027.6100000000006"/>
    <n v="6478.99"/>
    <m/>
    <m/>
    <x v="17"/>
    <m/>
  </r>
  <r>
    <x v="1"/>
    <x v="1"/>
    <x v="7"/>
    <x v="8"/>
    <x v="14"/>
    <s v="ผลผลิตต่อไร่จำแนกตามอำเภอ-มะพร้าว อำเภอหัวหิน"/>
    <x v="19"/>
    <n v="652.16999999999996"/>
    <n v="632.25"/>
    <n v="915.66"/>
    <n v="735.45"/>
    <n v="912.96"/>
    <m/>
    <m/>
    <x v="17"/>
    <m/>
  </r>
  <r>
    <x v="1"/>
    <x v="1"/>
    <x v="7"/>
    <x v="8"/>
    <x v="14"/>
    <s v="ผลผลิตต่อไร่จำแนกตามอำเภอ-มะพร้าว อำเภอปราณบุรี"/>
    <x v="19"/>
    <n v="875.91"/>
    <n v="776.44"/>
    <n v="877.96"/>
    <n v="779.81"/>
    <n v="490.96"/>
    <m/>
    <m/>
    <x v="17"/>
    <m/>
  </r>
  <r>
    <x v="1"/>
    <x v="1"/>
    <x v="7"/>
    <x v="8"/>
    <x v="14"/>
    <s v="ผลผลิตต่อไร่จำแนกตามอำเภอ-มะพร้าว อำเภอสามร้อยยอด"/>
    <x v="19"/>
    <n v="894.6"/>
    <n v="806.45"/>
    <n v="922.16"/>
    <n v="786.93"/>
    <n v="870.24"/>
    <m/>
    <m/>
    <x v="17"/>
    <m/>
  </r>
  <r>
    <x v="1"/>
    <x v="1"/>
    <x v="7"/>
    <x v="8"/>
    <x v="14"/>
    <s v="ผลผลิตต่อไร่จำแนกตามอำเภอ-มะพร้าวอำเภอกุยบุรี"/>
    <x v="19"/>
    <n v="748.77"/>
    <n v="1744.11"/>
    <n v="813.25"/>
    <n v="734.65"/>
    <n v="938.99"/>
    <m/>
    <m/>
    <x v="17"/>
    <m/>
  </r>
  <r>
    <x v="1"/>
    <x v="1"/>
    <x v="7"/>
    <x v="8"/>
    <x v="14"/>
    <s v="ผลผลิตต่อไร่จำแนกตามอำเภอ-มะพร้าวอำเภอเมืองประจวบคีรีขันธ์"/>
    <x v="19"/>
    <n v="914.56"/>
    <n v="757.48"/>
    <n v="917.11"/>
    <n v="846.76"/>
    <n v="986.55"/>
    <m/>
    <m/>
    <x v="17"/>
    <m/>
  </r>
  <r>
    <x v="1"/>
    <x v="1"/>
    <x v="7"/>
    <x v="8"/>
    <x v="14"/>
    <s v="ผลผลิตต่อไร่จำแนกตามอำเภอ-มะพร้าวอำเภอทับสะแก"/>
    <x v="19"/>
    <n v="1236.25"/>
    <n v="734.83"/>
    <n v="837.85"/>
    <n v="840.45"/>
    <n v="1200"/>
    <m/>
    <m/>
    <x v="17"/>
    <m/>
  </r>
  <r>
    <x v="1"/>
    <x v="1"/>
    <x v="7"/>
    <x v="8"/>
    <x v="14"/>
    <s v="ผลผลิตต่อไร่จำแนกตามอำเภอ-มะพร้าวอำเภอบางสะพาน"/>
    <x v="19"/>
    <n v="1150.9100000000001"/>
    <n v="959.46"/>
    <n v="1064.27"/>
    <n v="1096.71"/>
    <n v="952.88"/>
    <m/>
    <m/>
    <x v="17"/>
    <m/>
  </r>
  <r>
    <x v="1"/>
    <x v="1"/>
    <x v="7"/>
    <x v="8"/>
    <x v="14"/>
    <s v="ผลผลิตต่อไร่จำแนกตามอำเภอ-มะพร้าว อำเภอบางสะพานน้อย"/>
    <x v="19"/>
    <n v="1376.74"/>
    <n v="1500"/>
    <n v="1500"/>
    <n v="1206.8499999999999"/>
    <n v="126.41"/>
    <m/>
    <m/>
    <x v="17"/>
    <m/>
  </r>
  <r>
    <x v="1"/>
    <x v="1"/>
    <x v="7"/>
    <x v="8"/>
    <x v="14"/>
    <s v="Data 1.2.3 ผลิตภัณฑ์มวลรวมจังหวัดสาขาการเกษตร"/>
    <x v="16"/>
    <n v="13882.93"/>
    <n v="15075.01"/>
    <n v="16484.47"/>
    <n v="15733"/>
    <s v="NA"/>
    <s v="NA"/>
    <m/>
    <x v="18"/>
    <s v="มีข้อมูล ปี พ.ค. 2557-2560"/>
  </r>
  <r>
    <x v="1"/>
    <x v="1"/>
    <x v="7"/>
    <x v="8"/>
    <x v="14"/>
    <s v="ผลิตภัณฑ์มวลรวมจังหวัดสาขาการเกษตร-เกษตรกรรม การล่าสัตว์และการป่าไม้ (บาท)"/>
    <x v="16"/>
    <n v="9353.1"/>
    <m/>
    <m/>
    <m/>
    <s v="NA"/>
    <s v="NA"/>
    <m/>
    <x v="18"/>
    <s v="มีข้อมูล ปี พ.ค. 2557-2561"/>
  </r>
  <r>
    <x v="1"/>
    <x v="1"/>
    <x v="7"/>
    <x v="8"/>
    <x v="14"/>
    <s v="ผลิตภัณฑ์มวลรวมจังหวัดสาขาการเกษตร-การประมง (บาท)"/>
    <x v="16"/>
    <n v="4529.83"/>
    <m/>
    <m/>
    <m/>
    <s v="NA"/>
    <s v="NA"/>
    <m/>
    <x v="18"/>
    <s v="มีข้อมูล ปี พ.ค. 2557-2562"/>
  </r>
  <r>
    <x v="1"/>
    <x v="1"/>
    <x v="7"/>
    <x v="8"/>
    <x v="15"/>
    <s v="Data 2.1.1 เนื้อที่เพาะปลูก (ไร่)"/>
    <x v="11"/>
    <n v="1886175"/>
    <n v="1662320.5"/>
    <n v="1676870.75"/>
    <n v="1784407"/>
    <n v="1699399"/>
    <m/>
    <m/>
    <x v="17"/>
    <m/>
  </r>
  <r>
    <x v="1"/>
    <x v="1"/>
    <x v="7"/>
    <x v="8"/>
    <x v="15"/>
    <s v="Data 2.1.2 เนื้อที่เก็บเกี่ยว (ไร่)"/>
    <x v="11"/>
    <n v="1627484"/>
    <n v="1049962.75"/>
    <n v="1098722.45"/>
    <n v="1529664.5"/>
    <n v="1517841.74"/>
    <m/>
    <m/>
    <x v="17"/>
    <m/>
  </r>
  <r>
    <x v="1"/>
    <x v="1"/>
    <x v="7"/>
    <x v="8"/>
    <x v="15"/>
    <s v="Data 2.1.3 ฐานข้อมูลชุดดิน/กลุ่มชุดดิน"/>
    <x v="11"/>
    <s v="ข้อมูลในแผ่นซีดี"/>
    <s v="ข้อมูลในแผ่นซีดี"/>
    <s v="รายงาน"/>
    <n v="3896060.72"/>
    <n v="3979762"/>
    <s v="อยู่ระหว่างการดำเนินการ"/>
    <m/>
    <x v="19"/>
    <m/>
  </r>
  <r>
    <x v="1"/>
    <x v="1"/>
    <x v="7"/>
    <x v="8"/>
    <x v="15"/>
    <s v="Data 2.1.4 ฐานข้อมูลสภาพการใช้ประโยชน์ที่ดิน"/>
    <x v="11"/>
    <s v="ข้อมูลในแผ่นซีดี"/>
    <s v="ข้อมูลในแผ่นซีดี"/>
    <s v="รายงาน"/>
    <n v="5095849"/>
    <n v="3979762"/>
    <s v="อยู่ระหว่างการดำเนินการ"/>
    <m/>
    <x v="19"/>
    <m/>
  </r>
  <r>
    <x v="1"/>
    <x v="1"/>
    <x v="7"/>
    <x v="8"/>
    <x v="15"/>
    <s v="Data 2.1.5 รายงานสภาพน้ำของอ่างเก็บน้ำขนาดกลาง-ใหญ่"/>
    <x v="20"/>
    <n v="428.03300000000002"/>
    <n v="338.44"/>
    <n v="183.77"/>
    <n v="212.79"/>
    <n v="365.65"/>
    <n v="356.77500000000009"/>
    <m/>
    <x v="20"/>
    <m/>
  </r>
  <r>
    <x v="1"/>
    <x v="1"/>
    <x v="7"/>
    <x v="8"/>
    <x v="15"/>
    <s v="รายงานสภาพน้ำของอ่างเก็บน้ำขนาดกลาง-ใหญ่-เขื่อนปราณบุรี"/>
    <x v="20"/>
    <n v="341.14"/>
    <n v="256.43"/>
    <n v="124.66"/>
    <n v="150.6"/>
    <n v="283.77"/>
    <n v="280.77800000000002"/>
    <m/>
    <x v="20"/>
    <m/>
  </r>
  <r>
    <x v="1"/>
    <x v="1"/>
    <x v="7"/>
    <x v="8"/>
    <x v="15"/>
    <s v="รายงานสภาพน้ำของอ่างเก็บน้ำขนาดกลาง-ใหญ่-อ่างฯ ยางชุม"/>
    <x v="20"/>
    <n v="40.47"/>
    <n v="39.83"/>
    <n v="29.02"/>
    <n v="32.44"/>
    <n v="37.25"/>
    <n v="31.684999999999999"/>
    <m/>
    <x v="20"/>
    <m/>
  </r>
  <r>
    <x v="1"/>
    <x v="1"/>
    <x v="7"/>
    <x v="8"/>
    <x v="15"/>
    <s v="รายงานสภาพน้ำของอ่างเก็บน้ำขนาดกลาง-ใหญ่-อ่างฯ คลองบึง "/>
    <x v="20"/>
    <n v="12.64"/>
    <n v="11.73"/>
    <n v="6.31"/>
    <n v="5.05"/>
    <n v="9.81"/>
    <n v="15.984999999999999"/>
    <m/>
    <x v="20"/>
    <m/>
  </r>
  <r>
    <x v="1"/>
    <x v="1"/>
    <x v="7"/>
    <x v="8"/>
    <x v="15"/>
    <s v="รายงานสภาพน้ำของอ่างเก็บน้ำขนาดกลาง-ใหญ่-อ่างฯ ห้วยอ่างหิน"/>
    <x v="20"/>
    <n v="0.65"/>
    <n v="0.5"/>
    <n v="0.33"/>
    <n v="0.48"/>
    <n v="0.75"/>
    <n v="2.0070000000000001"/>
    <m/>
    <x v="20"/>
    <m/>
  </r>
  <r>
    <x v="1"/>
    <x v="1"/>
    <x v="7"/>
    <x v="8"/>
    <x v="15"/>
    <s v="รายงานสภาพน้ำของอ่างเก็บน้ำขนาดกลาง-ใหญ่-อ่างฯ คลองช่องลม"/>
    <x v="20"/>
    <n v="5.4729999999999999"/>
    <n v="5.29"/>
    <n v="5.32"/>
    <n v="2.62"/>
    <n v="4.59"/>
    <n v="4.0730000000000004"/>
    <m/>
    <x v="20"/>
    <m/>
  </r>
  <r>
    <x v="1"/>
    <x v="1"/>
    <x v="7"/>
    <x v="8"/>
    <x v="15"/>
    <s v="รายงานสภาพน้ำของอ่างเก็บน้ำขนาดกลาง-ใหญ่-อ่างฯ คลองจะกระ"/>
    <x v="20"/>
    <n v="10.1"/>
    <n v="9.57"/>
    <n v="9.69"/>
    <n v="3.84"/>
    <n v="5.94"/>
    <n v="6.6070000000000002"/>
    <m/>
    <x v="20"/>
    <m/>
  </r>
  <r>
    <x v="1"/>
    <x v="1"/>
    <x v="7"/>
    <x v="8"/>
    <x v="15"/>
    <s v="รายงานสภาพน้ำของอ่างเก็บน้ำขนาดกลาง-ใหญ่-อ่างฯ ห้วยไทรงาม"/>
    <x v="20"/>
    <n v="7.51"/>
    <n v="5.65"/>
    <n v="2.6"/>
    <n v="9.09"/>
    <n v="7.68"/>
    <n v="5.2640000000000002"/>
    <m/>
    <x v="20"/>
    <m/>
  </r>
  <r>
    <x v="1"/>
    <x v="1"/>
    <x v="7"/>
    <x v="8"/>
    <x v="15"/>
    <s v="รายงานสภาพน้ำของอ่างเก็บน้ำขนาดกลาง-ใหญ่-อ่างฯ ห้วยวังเต็น"/>
    <x v="20"/>
    <n v="10.050000000000001"/>
    <n v="9.44"/>
    <n v="5.84"/>
    <n v="8.67"/>
    <n v="10.38"/>
    <n v="5.915"/>
    <m/>
    <x v="20"/>
    <m/>
  </r>
  <r>
    <x v="1"/>
    <x v="1"/>
    <x v="7"/>
    <x v="8"/>
    <x v="15"/>
    <s v="รายงานสภาพน้ำของอ่างเก็บน้ำขนาดกลาง-ใหญ่-อ่างฯ ห้วยมงคล"/>
    <x v="21"/>
    <n v="0"/>
    <n v="0"/>
    <n v="0"/>
    <n v="0"/>
    <n v="5.48"/>
    <n v="4.4610000000000003"/>
    <m/>
    <x v="20"/>
    <m/>
  </r>
  <r>
    <x v="1"/>
    <x v="1"/>
    <x v="7"/>
    <x v="8"/>
    <x v="15"/>
    <s v="Data 2.1.6 พื้นที่ทำการเกษตร"/>
    <x v="11"/>
    <n v="1889175"/>
    <n v="1887023"/>
    <n v="1902259"/>
    <n v="1714569"/>
    <n v="1662704"/>
    <m/>
    <m/>
    <x v="17"/>
    <m/>
  </r>
  <r>
    <x v="1"/>
    <x v="1"/>
    <x v="7"/>
    <x v="8"/>
    <x v="15"/>
    <s v="พื้นที่ทำการเกษตร- อำเภอหัวหิน"/>
    <x v="11"/>
    <n v="267632"/>
    <n v="243926"/>
    <n v="268313"/>
    <n v="232914"/>
    <n v="226516"/>
    <m/>
    <m/>
    <x v="17"/>
    <m/>
  </r>
  <r>
    <x v="1"/>
    <x v="1"/>
    <x v="7"/>
    <x v="8"/>
    <x v="15"/>
    <s v="พื้นที่ทำการเกษตร- อำเภอปราณบุรี"/>
    <x v="11"/>
    <n v="220093"/>
    <n v="219581"/>
    <n v="215642"/>
    <n v="216575"/>
    <n v="173757"/>
    <m/>
    <m/>
    <x v="17"/>
    <m/>
  </r>
  <r>
    <x v="1"/>
    <x v="1"/>
    <x v="7"/>
    <x v="8"/>
    <x v="15"/>
    <s v="พื้นที่ทำการเกษตร- อำเภอสามร้อยยอด"/>
    <x v="11"/>
    <n v="242474"/>
    <n v="256999"/>
    <n v="256999"/>
    <n v="256999"/>
    <n v="256994"/>
    <m/>
    <m/>
    <x v="17"/>
    <m/>
  </r>
  <r>
    <x v="1"/>
    <x v="1"/>
    <x v="7"/>
    <x v="8"/>
    <x v="15"/>
    <s v="พื้นที่ทำการเกษตร- อำเภอกุยบุรี"/>
    <x v="11"/>
    <n v="229337"/>
    <n v="220866"/>
    <n v="220866"/>
    <n v="219658"/>
    <n v="178855"/>
    <m/>
    <m/>
    <x v="17"/>
    <m/>
  </r>
  <r>
    <x v="1"/>
    <x v="1"/>
    <x v="7"/>
    <x v="8"/>
    <x v="15"/>
    <s v="พื้นที่ทำการเกษตร- อำเภอเมืองประจวบคีรีขันธ์"/>
    <x v="11"/>
    <n v="198307"/>
    <n v="185820"/>
    <n v="183224"/>
    <n v="166157"/>
    <n v="172803"/>
    <m/>
    <m/>
    <x v="17"/>
    <m/>
  </r>
  <r>
    <x v="1"/>
    <x v="1"/>
    <x v="7"/>
    <x v="8"/>
    <x v="15"/>
    <s v="พื้นที่ทำการเกษตร- อำเภอทับสะแก"/>
    <x v="11"/>
    <n v="187097"/>
    <n v="171063"/>
    <n v="173013"/>
    <n v="173013"/>
    <n v="183874"/>
    <m/>
    <m/>
    <x v="17"/>
    <m/>
  </r>
  <r>
    <x v="1"/>
    <x v="1"/>
    <x v="7"/>
    <x v="8"/>
    <x v="15"/>
    <s v="พื้นที่ทำการเกษตร- อำเภอบางสะพาน"/>
    <x v="11"/>
    <n v="321459"/>
    <n v="342339"/>
    <n v="337773"/>
    <n v="337828"/>
    <n v="337828"/>
    <m/>
    <m/>
    <x v="17"/>
    <m/>
  </r>
  <r>
    <x v="1"/>
    <x v="1"/>
    <x v="7"/>
    <x v="8"/>
    <x v="15"/>
    <s v="พื้นที่ทำการเกษตร- อำเภอบางสะพานน้อย"/>
    <x v="11"/>
    <n v="222776"/>
    <n v="246429"/>
    <n v="246429"/>
    <n v="111425"/>
    <n v="132077"/>
    <m/>
    <m/>
    <x v="17"/>
    <m/>
  </r>
  <r>
    <x v="1"/>
    <x v="1"/>
    <x v="7"/>
    <x v="8"/>
    <x v="15"/>
    <s v="Data 2.1.7 จำนวนหมู่บ้านที่มี/ไม่มีไฟฟ้าใช้"/>
    <x v="22"/>
    <n v="197917"/>
    <n v="197699"/>
    <n v="65108"/>
    <n v="66326"/>
    <n v="66233"/>
    <s v="NA"/>
    <m/>
    <x v="21"/>
    <m/>
  </r>
  <r>
    <x v="1"/>
    <x v="1"/>
    <x v="7"/>
    <x v="8"/>
    <x v="15"/>
    <s v="จำนวนหมู่บ้านที่มี/ไม่มีไฟฟ้าใช้ -มี"/>
    <x v="22"/>
    <m/>
    <m/>
    <m/>
    <m/>
    <m/>
    <m/>
    <m/>
    <x v="10"/>
    <m/>
  </r>
  <r>
    <x v="1"/>
    <x v="1"/>
    <x v="7"/>
    <x v="8"/>
    <x v="15"/>
    <s v="จำนวนหมู่บ้านที่มี/ไม่มีไฟฟ้าใช้-ไม่มี"/>
    <x v="22"/>
    <n v="7797"/>
    <n v="990"/>
    <m/>
    <m/>
    <m/>
    <m/>
    <m/>
    <x v="10"/>
    <m/>
  </r>
  <r>
    <x v="1"/>
    <x v="1"/>
    <x v="7"/>
    <x v="8"/>
    <x v="15"/>
    <s v="Data 2.1.8 ข้อมูล จปฐ."/>
    <x v="23"/>
    <n v="75077"/>
    <n v="78197"/>
    <n v="168908"/>
    <n v="121161"/>
    <n v="121161"/>
    <s v="NA"/>
    <m/>
    <x v="22"/>
    <m/>
  </r>
  <r>
    <x v="1"/>
    <x v="1"/>
    <x v="7"/>
    <x v="8"/>
    <x v="15"/>
    <s v="Data 2.1.9 ผลการรังวัด/จัดสรรที่ดินให้แก่เกษตรกรแยกตามอำเภอ ราย/แปลง/ไร่"/>
    <x v="24"/>
    <n v="2469"/>
    <n v="2444"/>
    <n v="647"/>
    <n v="5909.96"/>
    <n v="1313.93"/>
    <n v="999.49"/>
    <m/>
    <x v="23"/>
    <m/>
  </r>
  <r>
    <x v="1"/>
    <x v="1"/>
    <x v="7"/>
    <x v="8"/>
    <x v="15"/>
    <s v="Data 2.1.10 ข้อมูลสถิติสภาพอากาศ ราย 30 ปี"/>
    <x v="20"/>
    <s v="มีรายงาน"/>
    <s v="มีรายงาน"/>
    <s v="มีรายงาน"/>
    <s v="มีรายงาน"/>
    <s v="มีรายงาน"/>
    <s v="มีรายงาน"/>
    <m/>
    <x v="24"/>
    <m/>
  </r>
  <r>
    <x v="1"/>
    <x v="1"/>
    <x v="7"/>
    <x v="8"/>
    <x v="15"/>
    <s v="Data 2.1.11 อุณหภูมิและความกดอากาศ ณ สถานีตรวจอากาศ"/>
    <x v="25"/>
    <n v="26.6"/>
    <n v="26.9"/>
    <n v="26.7"/>
    <n v="25.7"/>
    <n v="27.61"/>
    <n v="28.38"/>
    <m/>
    <x v="24"/>
    <m/>
  </r>
  <r>
    <x v="1"/>
    <x v="1"/>
    <x v="7"/>
    <x v="8"/>
    <x v="15"/>
    <s v="อุณหภูมิและความกดอากาศ ณ สถานีตรวจอากาศ-มกราคม"/>
    <x v="25"/>
    <m/>
    <m/>
    <m/>
    <n v="25.9"/>
    <n v="26.1"/>
    <n v="26"/>
    <m/>
    <x v="24"/>
    <m/>
  </r>
  <r>
    <x v="1"/>
    <x v="1"/>
    <x v="7"/>
    <x v="8"/>
    <x v="15"/>
    <s v="อุณหภูมิและความกดอากาศ ณ สถานีตรวจอากาศ-กุมภาพันธ์"/>
    <x v="25"/>
    <m/>
    <m/>
    <m/>
    <n v="26.4"/>
    <n v="26.1"/>
    <n v="27.8"/>
    <m/>
    <x v="24"/>
    <m/>
  </r>
  <r>
    <x v="1"/>
    <x v="1"/>
    <x v="7"/>
    <x v="8"/>
    <x v="15"/>
    <s v="อุณหภูมิและความกดอากาศ ณ สถานีตรวจอากาศ-มีนาคม"/>
    <x v="25"/>
    <m/>
    <m/>
    <m/>
    <n v="28.4"/>
    <n v="28.5"/>
    <n v="28.6"/>
    <m/>
    <x v="24"/>
    <m/>
  </r>
  <r>
    <x v="1"/>
    <x v="1"/>
    <x v="7"/>
    <x v="8"/>
    <x v="15"/>
    <s v="อุณหภูมิและความกดอากาศ ณ สถานีตรวจอากาศ-เมษายน"/>
    <x v="25"/>
    <m/>
    <m/>
    <m/>
    <n v="29.1"/>
    <n v="28.6"/>
    <n v="30.7"/>
    <m/>
    <x v="24"/>
    <m/>
  </r>
  <r>
    <x v="1"/>
    <x v="1"/>
    <x v="7"/>
    <x v="8"/>
    <x v="15"/>
    <s v="อุณหภูมิและความกดอากาศ ณ สถานีตรวจอากาศ-พฤษภาคม"/>
    <x v="25"/>
    <m/>
    <m/>
    <m/>
    <n v="28.7"/>
    <n v="29"/>
    <n v="30.6"/>
    <m/>
    <x v="24"/>
    <m/>
  </r>
  <r>
    <x v="1"/>
    <x v="1"/>
    <x v="7"/>
    <x v="8"/>
    <x v="15"/>
    <s v="อุณหภูมิและความกดอากาศ ณ สถานีตรวจอากาศ-มิถุนายน"/>
    <x v="25"/>
    <m/>
    <m/>
    <m/>
    <n v="28.8"/>
    <n v="28.3"/>
    <n v="28.9"/>
    <m/>
    <x v="24"/>
    <m/>
  </r>
  <r>
    <x v="1"/>
    <x v="1"/>
    <x v="7"/>
    <x v="8"/>
    <x v="15"/>
    <s v="อุณหภูมิและความกดอากาศ ณ สถานีตรวจอากาศ-กรกฎาคม"/>
    <x v="25"/>
    <m/>
    <m/>
    <m/>
    <n v="27.5"/>
    <n v="28"/>
    <n v="29.2"/>
    <m/>
    <x v="24"/>
    <m/>
  </r>
  <r>
    <x v="1"/>
    <x v="1"/>
    <x v="7"/>
    <x v="8"/>
    <x v="15"/>
    <s v="อุณหภูมิและความกดอากาศ ณ สถานีตรวจอากาศ-สิงหาคม"/>
    <x v="25"/>
    <m/>
    <m/>
    <m/>
    <n v="28.4"/>
    <n v="26.8"/>
    <n v="27.4"/>
    <m/>
    <x v="24"/>
    <m/>
  </r>
  <r>
    <x v="1"/>
    <x v="1"/>
    <x v="7"/>
    <x v="8"/>
    <x v="15"/>
    <s v="อุณหภูมิและความกดอากาศ ณ สถานีตรวจอากาศ-กันยายน"/>
    <x v="25"/>
    <m/>
    <m/>
    <m/>
    <n v="29.1"/>
    <n v="28"/>
    <n v="27.5"/>
    <m/>
    <x v="24"/>
    <m/>
  </r>
  <r>
    <x v="1"/>
    <x v="1"/>
    <x v="7"/>
    <x v="8"/>
    <x v="15"/>
    <s v="อุณหภูมิและความกดอากาศ ณ สถานีตรวจอากาศ-ตุลาคม"/>
    <x v="25"/>
    <m/>
    <m/>
    <m/>
    <n v="28.1"/>
    <n v="27.7"/>
    <n v="28.3"/>
    <m/>
    <x v="24"/>
    <m/>
  </r>
  <r>
    <x v="1"/>
    <x v="1"/>
    <x v="7"/>
    <x v="8"/>
    <x v="15"/>
    <s v="อุณหภูมิและความกดอากาศ ณ สถานีตรวจอากาศ-พฤศจิกายน"/>
    <x v="25"/>
    <m/>
    <m/>
    <m/>
    <n v="26.7"/>
    <n v="27.3"/>
    <n v="27.2"/>
    <m/>
    <x v="24"/>
    <m/>
  </r>
  <r>
    <x v="1"/>
    <x v="1"/>
    <x v="7"/>
    <x v="8"/>
    <x v="15"/>
    <s v="อุณหภูมิและความกดอากาศ ณ สถานีตรวจอากาศ-ธันวาคม"/>
    <x v="25"/>
    <m/>
    <m/>
    <m/>
    <n v="25.7"/>
    <n v="26.9"/>
    <m/>
    <m/>
    <x v="24"/>
    <m/>
  </r>
  <r>
    <x v="1"/>
    <x v="1"/>
    <x v="7"/>
    <x v="8"/>
    <x v="15"/>
    <s v="Data 2.1.12 ความชื้นสัมพัทธ์"/>
    <x v="10"/>
    <n v="75.702500000000001"/>
    <n v="77.67916666666666"/>
    <n v="76.258333333333312"/>
    <n v="76.855000000000004"/>
    <n v="78.955833333333331"/>
    <n v="75.2"/>
    <m/>
    <x v="24"/>
    <m/>
  </r>
  <r>
    <x v="1"/>
    <x v="1"/>
    <x v="7"/>
    <x v="8"/>
    <x v="15"/>
    <s v="ความชื้นสัมพัทธ์-มกราคม"/>
    <x v="10"/>
    <n v="69.47"/>
    <n v="70.760000000000005"/>
    <n v="76.59"/>
    <n v="79.86"/>
    <n v="77.260000000000005"/>
    <n v="78.3"/>
    <m/>
    <x v="24"/>
    <m/>
  </r>
  <r>
    <x v="1"/>
    <x v="1"/>
    <x v="7"/>
    <x v="8"/>
    <x v="15"/>
    <s v="ความชื้นสัมพัทธ์-กุมภาพันธ์"/>
    <x v="10"/>
    <n v="79.680000000000007"/>
    <n v="76.489999999999995"/>
    <n v="72.06"/>
    <n v="73.86"/>
    <n v="80.52"/>
    <n v="77.599999999999994"/>
    <m/>
    <x v="24"/>
    <m/>
  </r>
  <r>
    <x v="1"/>
    <x v="1"/>
    <x v="7"/>
    <x v="8"/>
    <x v="15"/>
    <s v="ความชื้นสัมพัทธ์-มีนาคม"/>
    <x v="10"/>
    <n v="78.430000000000007"/>
    <n v="78.88"/>
    <n v="76.63"/>
    <n v="76.569999999999993"/>
    <n v="78.3"/>
    <n v="75.599999999999994"/>
    <m/>
    <x v="24"/>
    <m/>
  </r>
  <r>
    <x v="1"/>
    <x v="1"/>
    <x v="7"/>
    <x v="8"/>
    <x v="15"/>
    <s v="ความชื้นสัมพัทธ์-เมษายน"/>
    <x v="10"/>
    <n v="77.7"/>
    <n v="79.739999999999995"/>
    <n v="74.760000000000005"/>
    <n v="76.709999999999994"/>
    <n v="78.52"/>
    <n v="73"/>
    <m/>
    <x v="24"/>
    <m/>
  </r>
  <r>
    <x v="1"/>
    <x v="1"/>
    <x v="7"/>
    <x v="8"/>
    <x v="15"/>
    <s v="ความชื้นสัมพัทธ์-พฤษภาคม"/>
    <x v="10"/>
    <n v="72.349999999999994"/>
    <n v="75.39"/>
    <n v="74.72"/>
    <n v="81.36"/>
    <n v="80.28"/>
    <n v="68.3"/>
    <m/>
    <x v="24"/>
    <m/>
  </r>
  <r>
    <x v="1"/>
    <x v="1"/>
    <x v="7"/>
    <x v="8"/>
    <x v="15"/>
    <s v="ความชื้นสัมพัทธ์-มิถุนายน"/>
    <x v="10"/>
    <n v="76.55"/>
    <n v="76.5"/>
    <n v="75.94"/>
    <n v="74.42"/>
    <n v="77.069999999999993"/>
    <n v="76"/>
    <m/>
    <x v="24"/>
    <m/>
  </r>
  <r>
    <x v="1"/>
    <x v="1"/>
    <x v="7"/>
    <x v="8"/>
    <x v="15"/>
    <s v="ความชื้นสัมพัทธ์-กรกฎาคม"/>
    <x v="10"/>
    <n v="75.42"/>
    <n v="77.17"/>
    <n v="79.63"/>
    <n v="79.06"/>
    <n v="77.41"/>
    <n v="70.8"/>
    <m/>
    <x v="24"/>
    <m/>
  </r>
  <r>
    <x v="1"/>
    <x v="1"/>
    <x v="7"/>
    <x v="8"/>
    <x v="15"/>
    <s v="ความชื้นสัมพัทธ์-สิงหาคม"/>
    <x v="10"/>
    <n v="75.48"/>
    <n v="74.459999999999994"/>
    <n v="73.760000000000005"/>
    <n v="76.19"/>
    <n v="81.52"/>
    <n v="79.099999999999994"/>
    <m/>
    <x v="24"/>
    <m/>
  </r>
  <r>
    <x v="1"/>
    <x v="1"/>
    <x v="7"/>
    <x v="8"/>
    <x v="15"/>
    <s v="ความชื้นสัมพัทธ์-กันยายน"/>
    <x v="10"/>
    <n v="73.239999999999995"/>
    <n v="78.680000000000007"/>
    <n v="73.569999999999993"/>
    <n v="75.31"/>
    <n v="77"/>
    <n v="79.5"/>
    <m/>
    <x v="24"/>
    <m/>
  </r>
  <r>
    <x v="1"/>
    <x v="1"/>
    <x v="7"/>
    <x v="8"/>
    <x v="15"/>
    <s v="ความชื้นสัมพัทธ์-ตุลาคม"/>
    <x v="10"/>
    <n v="83.13"/>
    <n v="81.88"/>
    <n v="83.9"/>
    <n v="78.88"/>
    <n v="82.75"/>
    <n v="79.7"/>
    <m/>
    <x v="24"/>
    <m/>
  </r>
  <r>
    <x v="1"/>
    <x v="1"/>
    <x v="7"/>
    <x v="8"/>
    <x v="15"/>
    <s v="ความชื้นสัมพัทธ์-พฤศจิกายน"/>
    <x v="10"/>
    <n v="78.319999999999993"/>
    <n v="83.09"/>
    <n v="81.03"/>
    <n v="78.319999999999993"/>
    <n v="77.8"/>
    <n v="75.3"/>
    <m/>
    <x v="24"/>
    <m/>
  </r>
  <r>
    <x v="1"/>
    <x v="1"/>
    <x v="7"/>
    <x v="8"/>
    <x v="15"/>
    <s v="ความชื้นสัมพัทธ์-ธันวาคม"/>
    <x v="10"/>
    <n v="68.66"/>
    <n v="79.11"/>
    <n v="72.510000000000005"/>
    <n v="71.72"/>
    <n v="79.040000000000006"/>
    <n v="69.400000000000006"/>
    <m/>
    <x v="24"/>
    <m/>
  </r>
  <r>
    <x v="1"/>
    <x v="1"/>
    <x v="7"/>
    <x v="8"/>
    <x v="15"/>
    <s v="Data 2.1.13 ปริมาณฝน"/>
    <x v="26"/>
    <n v="83.2"/>
    <n v="244.75"/>
    <n v="96.208333333333329"/>
    <n v="124.325"/>
    <n v="120.3"/>
    <n v="71.3"/>
    <m/>
    <x v="24"/>
    <m/>
  </r>
  <r>
    <x v="1"/>
    <x v="1"/>
    <x v="7"/>
    <x v="8"/>
    <x v="15"/>
    <s v="ปริมาณฝน-มกราคม"/>
    <x v="26"/>
    <n v="0"/>
    <n v="11.4"/>
    <n v="40"/>
    <n v="441.2"/>
    <n v="38.5"/>
    <n v="117"/>
    <m/>
    <x v="24"/>
    <m/>
  </r>
  <r>
    <x v="1"/>
    <x v="1"/>
    <x v="7"/>
    <x v="8"/>
    <x v="15"/>
    <s v="ปริมาณฝน-กุมภาพันธ์"/>
    <x v="26"/>
    <n v="23.7"/>
    <n v="5.7"/>
    <n v="11.7"/>
    <n v="39.700000000000003"/>
    <n v="73.900000000000006"/>
    <n v="0"/>
    <m/>
    <x v="24"/>
    <m/>
  </r>
  <r>
    <x v="1"/>
    <x v="1"/>
    <x v="7"/>
    <x v="8"/>
    <x v="15"/>
    <s v="ปริมาณฝน-มีนาคม"/>
    <x v="26"/>
    <n v="35.4"/>
    <n v="66.3"/>
    <n v="88.9"/>
    <n v="62"/>
    <n v="13.3"/>
    <n v="23.2"/>
    <m/>
    <x v="24"/>
    <m/>
  </r>
  <r>
    <x v="1"/>
    <x v="1"/>
    <x v="7"/>
    <x v="8"/>
    <x v="15"/>
    <s v="ปริมาณฝน-เมษายน"/>
    <x v="26"/>
    <n v="17.5"/>
    <n v="129.4"/>
    <n v="48.6"/>
    <n v="23.1"/>
    <n v="126.1"/>
    <n v="0"/>
    <m/>
    <x v="24"/>
    <m/>
  </r>
  <r>
    <x v="1"/>
    <x v="1"/>
    <x v="7"/>
    <x v="8"/>
    <x v="15"/>
    <s v="ปริมาณฝน-พฤษภาคม"/>
    <x v="26"/>
    <n v="61.3"/>
    <n v="16.399999999999999"/>
    <n v="29.9"/>
    <n v="315.7"/>
    <n v="78.400000000000006"/>
    <n v="39.299999999999997"/>
    <m/>
    <x v="24"/>
    <m/>
  </r>
  <r>
    <x v="1"/>
    <x v="1"/>
    <x v="7"/>
    <x v="8"/>
    <x v="15"/>
    <s v="ปริมาณฝน-มิถุนายน"/>
    <x v="26"/>
    <n v="144.4"/>
    <n v="147.5"/>
    <n v="110.8"/>
    <n v="58.9"/>
    <n v="66.599999999999994"/>
    <n v="103.3"/>
    <m/>
    <x v="24"/>
    <m/>
  </r>
  <r>
    <x v="1"/>
    <x v="1"/>
    <x v="7"/>
    <x v="8"/>
    <x v="15"/>
    <s v="ปริมาณฝน-กรกฎาคม"/>
    <x v="26"/>
    <n v="54.9"/>
    <n v="95.5"/>
    <n v="115.2"/>
    <n v="126.3"/>
    <n v="119"/>
    <n v="40.1"/>
    <m/>
    <x v="24"/>
    <m/>
  </r>
  <r>
    <x v="1"/>
    <x v="1"/>
    <x v="7"/>
    <x v="8"/>
    <x v="15"/>
    <s v="ปริมาณฝน-สิงหาคม"/>
    <x v="26"/>
    <n v="68.099999999999994"/>
    <n v="39.299999999999997"/>
    <n v="68"/>
    <n v="44.7"/>
    <n v="198.4"/>
    <n v="161.69999999999999"/>
    <m/>
    <x v="24"/>
    <m/>
  </r>
  <r>
    <x v="1"/>
    <x v="1"/>
    <x v="7"/>
    <x v="8"/>
    <x v="15"/>
    <s v="ปริมาณฝน-กันยายน"/>
    <x v="26"/>
    <n v="40.799999999999997"/>
    <n v="2122"/>
    <n v="142.9"/>
    <n v="72.599999999999994"/>
    <n v="62.1"/>
    <n v="122.7"/>
    <m/>
    <x v="24"/>
    <m/>
  </r>
  <r>
    <x v="1"/>
    <x v="1"/>
    <x v="7"/>
    <x v="8"/>
    <x v="15"/>
    <s v="ปริมาณฝน-ตุลาคม"/>
    <x v="26"/>
    <n v="255.4"/>
    <n v="79.8"/>
    <n v="367.5"/>
    <n v="57.2"/>
    <n v="345.6"/>
    <n v="114.7"/>
    <m/>
    <x v="24"/>
    <m/>
  </r>
  <r>
    <x v="1"/>
    <x v="1"/>
    <x v="7"/>
    <x v="8"/>
    <x v="15"/>
    <s v="ปริมาณฝน-พฤศจิกายน"/>
    <x v="26"/>
    <n v="233.2"/>
    <n v="178.2"/>
    <n v="109.6"/>
    <n v="226.9"/>
    <n v="225.6"/>
    <n v="133.6"/>
    <m/>
    <x v="24"/>
    <m/>
  </r>
  <r>
    <x v="1"/>
    <x v="1"/>
    <x v="7"/>
    <x v="8"/>
    <x v="15"/>
    <s v="ปริมาณฝน-ธันวาคม"/>
    <x v="26"/>
    <n v="63.7"/>
    <n v="45.5"/>
    <n v="21.4"/>
    <n v="23.6"/>
    <n v="96.1"/>
    <n v="0"/>
    <m/>
    <x v="24"/>
    <m/>
  </r>
  <r>
    <x v="1"/>
    <x v="1"/>
    <x v="7"/>
    <x v="8"/>
    <x v="15"/>
    <s v="Data 2.1.14 ข้อมูลภาพรวมอัตราการใช้ไฟฟ้า"/>
    <x v="27"/>
    <n v="266110660.73000002"/>
    <n v="274454007.78000003"/>
    <n v="763.06999999999994"/>
    <n v="805.31999999999994"/>
    <n v="805.31999999999994"/>
    <n v="737.23000000000013"/>
    <m/>
    <x v="10"/>
    <m/>
  </r>
  <r>
    <x v="1"/>
    <x v="1"/>
    <x v="7"/>
    <x v="8"/>
    <x v="15"/>
    <s v="ข้อมูลภาพรวมอัตราการใช้ไฟฟ้า-มกราคม"/>
    <x v="27"/>
    <n v="18676165.510000002"/>
    <n v="20173288.260000002"/>
    <n v="57.88"/>
    <n v="67.900000000000006"/>
    <n v="67.900000000000006"/>
    <n v="55"/>
    <m/>
    <x v="10"/>
    <m/>
  </r>
  <r>
    <x v="1"/>
    <x v="1"/>
    <x v="7"/>
    <x v="8"/>
    <x v="15"/>
    <s v="ข้อมูลภาพรวมอัตราการใช้ไฟฟ้า-กุมภาพันธ์"/>
    <x v="27"/>
    <n v="18280212.25"/>
    <n v="19152720.18"/>
    <n v="56.18"/>
    <n v="66.17"/>
    <n v="66.17"/>
    <n v="55.76"/>
    <m/>
    <x v="10"/>
    <m/>
  </r>
  <r>
    <x v="1"/>
    <x v="1"/>
    <x v="7"/>
    <x v="8"/>
    <x v="15"/>
    <s v="ข้อมูลภาพรวมอัตราการใช้ไฟฟ้า-มีนาคม"/>
    <x v="27"/>
    <n v="21855241.699999999"/>
    <n v="23508953.300000001"/>
    <n v="60.15"/>
    <n v="65.66"/>
    <n v="65.66"/>
    <n v="54.1"/>
    <m/>
    <x v="10"/>
    <m/>
  </r>
  <r>
    <x v="1"/>
    <x v="1"/>
    <x v="7"/>
    <x v="8"/>
    <x v="15"/>
    <s v="ข้อมูลภาพรวมอัตราการใช้ไฟฟ้า-เมษายน"/>
    <x v="27"/>
    <n v="23367953.899999999"/>
    <n v="23518460"/>
    <n v="61.81"/>
    <n v="66.94"/>
    <n v="66.94"/>
    <n v="62.27"/>
    <m/>
    <x v="10"/>
    <m/>
  </r>
  <r>
    <x v="1"/>
    <x v="1"/>
    <x v="7"/>
    <x v="8"/>
    <x v="15"/>
    <s v="ข้อมูลภาพรวมอัตราการใช้ไฟฟ้า-พฤษภาคม"/>
    <x v="27"/>
    <n v="26130119.190000001"/>
    <n v="25495845.300000001"/>
    <n v="64.45"/>
    <n v="67.91"/>
    <n v="67.91"/>
    <n v="63.3"/>
    <m/>
    <x v="10"/>
    <m/>
  </r>
  <r>
    <x v="1"/>
    <x v="1"/>
    <x v="7"/>
    <x v="8"/>
    <x v="15"/>
    <s v="ข้อมูลภาพรวมอัตราการใช้ไฟฟ้า-มิถุนายน"/>
    <x v="27"/>
    <n v="24438690.43"/>
    <n v="24674990.800000001"/>
    <n v="53.16"/>
    <n v="65.650000000000006"/>
    <n v="65.650000000000006"/>
    <n v="58.8"/>
    <m/>
    <x v="10"/>
    <m/>
  </r>
  <r>
    <x v="1"/>
    <x v="1"/>
    <x v="7"/>
    <x v="8"/>
    <x v="15"/>
    <s v="ข้อมูลภาพรวมอัตราการใช้ไฟฟ้า-กรกฎาคม"/>
    <x v="27"/>
    <n v="23174164.399999999"/>
    <n v="23396738.300000001"/>
    <n v="65.78"/>
    <n v="64.239999999999995"/>
    <n v="64.239999999999995"/>
    <n v="68.099999999999994"/>
    <m/>
    <x v="10"/>
    <m/>
  </r>
  <r>
    <x v="1"/>
    <x v="1"/>
    <x v="7"/>
    <x v="8"/>
    <x v="15"/>
    <s v="ข้อมูลภาพรวมอัตราการใช้ไฟฟ้า-สิงหาคม"/>
    <x v="27"/>
    <n v="22597444.899999999"/>
    <n v="22475128.899999999"/>
    <n v="74.55"/>
    <n v="66"/>
    <n v="66"/>
    <n v="60.2"/>
    <m/>
    <x v="10"/>
    <m/>
  </r>
  <r>
    <x v="1"/>
    <x v="1"/>
    <x v="7"/>
    <x v="8"/>
    <x v="15"/>
    <s v="ข้อมูลภาพรวมอัตราการใช้ไฟฟ้า-กันยายน"/>
    <x v="27"/>
    <n v="22033649.699999999"/>
    <n v="22593921.940000001"/>
    <n v="67.959999999999994"/>
    <n v="65.83"/>
    <n v="65.83"/>
    <n v="65.3"/>
    <m/>
    <x v="10"/>
    <m/>
  </r>
  <r>
    <x v="1"/>
    <x v="1"/>
    <x v="7"/>
    <x v="8"/>
    <x v="15"/>
    <s v="ข้อมูลภาพรวมอัตราการใช้ไฟฟ้า-ตุลาคม"/>
    <x v="27"/>
    <n v="22237544.690000001"/>
    <n v="23605123.300000001"/>
    <n v="67.319999999999993"/>
    <n v="65.36"/>
    <n v="65.36"/>
    <n v="63.2"/>
    <m/>
    <x v="10"/>
    <m/>
  </r>
  <r>
    <x v="1"/>
    <x v="1"/>
    <x v="7"/>
    <x v="8"/>
    <x v="15"/>
    <s v="ข้อมูลภาพรวมอัตราการใช้ไฟฟ้า-พฤศจิกายน"/>
    <x v="27"/>
    <n v="21729383.699999999"/>
    <n v="22769220.199999999"/>
    <n v="66.3"/>
    <n v="74.67"/>
    <n v="74.67"/>
    <n v="65.599999999999994"/>
    <m/>
    <x v="10"/>
    <m/>
  </r>
  <r>
    <x v="1"/>
    <x v="1"/>
    <x v="7"/>
    <x v="8"/>
    <x v="15"/>
    <s v="ข้อมูลภาพรวมอัตราการใช้ไฟฟ้า-ธันวาคม"/>
    <x v="27"/>
    <n v="21590090.359999999"/>
    <n v="23089617.300000001"/>
    <n v="67.53"/>
    <n v="68.989999999999995"/>
    <n v="68.989999999999995"/>
    <n v="65.599999999999994"/>
    <m/>
    <x v="10"/>
    <m/>
  </r>
  <r>
    <x v="1"/>
    <x v="1"/>
    <x v="7"/>
    <x v="8"/>
    <x v="15"/>
    <s v="Data 2.1.15 ปริมาณเอกสารสิทธิในที่ดิน"/>
    <x v="28"/>
    <n v="126252"/>
    <n v="128564"/>
    <n v="314373"/>
    <n v="369562"/>
    <n v="377482"/>
    <n v="383062"/>
    <m/>
    <x v="25"/>
    <m/>
  </r>
  <r>
    <x v="1"/>
    <x v="1"/>
    <x v="7"/>
    <x v="8"/>
    <x v="15"/>
    <s v="ปริมาณเอกสารสิทธิในที่ดิน- อำเภอหัวหิน"/>
    <x v="28"/>
    <s v="-"/>
    <s v="-"/>
    <n v="97003"/>
    <n v="98078"/>
    <n v="99577"/>
    <n v="101168"/>
    <m/>
    <x v="25"/>
    <m/>
  </r>
  <r>
    <x v="1"/>
    <x v="1"/>
    <x v="7"/>
    <x v="8"/>
    <x v="15"/>
    <s v="ปริมาณเอกสารสิทธิในที่ดิน- อำเภอปราณบุรี"/>
    <x v="28"/>
    <n v="67073"/>
    <n v="68793"/>
    <n v="78399"/>
    <n v="79505"/>
    <n v="82869"/>
    <n v="90747"/>
    <m/>
    <x v="25"/>
    <m/>
  </r>
  <r>
    <x v="1"/>
    <x v="1"/>
    <x v="7"/>
    <x v="8"/>
    <x v="15"/>
    <s v="ปริมาณเอกสารสิทธิในที่ดิน-อำเภอสามร้อยยอด"/>
    <x v="28"/>
    <s v="-"/>
    <s v="-"/>
    <n v="6869"/>
    <n v="6836"/>
    <n v="6847"/>
    <m/>
    <m/>
    <x v="25"/>
    <m/>
  </r>
  <r>
    <x v="1"/>
    <x v="1"/>
    <x v="7"/>
    <x v="8"/>
    <x v="15"/>
    <s v="ปริมาณเอกสารสิทธิในที่ดิน- อำเภอกุยบุรี"/>
    <x v="28"/>
    <s v="-"/>
    <s v="-"/>
    <n v="6106"/>
    <n v="5996"/>
    <n v="6016"/>
    <m/>
    <m/>
    <x v="25"/>
    <m/>
  </r>
  <r>
    <x v="1"/>
    <x v="1"/>
    <x v="7"/>
    <x v="8"/>
    <x v="15"/>
    <s v="ปริมาณเอกสารสิทธิในที่ดิน- อำเภอทับสะแก"/>
    <x v="28"/>
    <n v="4897"/>
    <n v="4759"/>
    <n v="4798"/>
    <n v="4707"/>
    <n v="4685"/>
    <m/>
    <m/>
    <x v="25"/>
    <m/>
  </r>
  <r>
    <x v="1"/>
    <x v="1"/>
    <x v="7"/>
    <x v="8"/>
    <x v="15"/>
    <s v="ปริมาณเอกสารสิทธิในที่ดิน- อำเภอบางสะพาน"/>
    <x v="28"/>
    <n v="54282"/>
    <n v="55012"/>
    <n v="55912"/>
    <n v="56141"/>
    <n v="56971"/>
    <n v="40471"/>
    <m/>
    <x v="25"/>
    <m/>
  </r>
  <r>
    <x v="1"/>
    <x v="1"/>
    <x v="7"/>
    <x v="8"/>
    <x v="15"/>
    <s v="ปริมาณเอกสารสิทธิในที่ดิน-อำเภอบางสะพานน้อย"/>
    <x v="28"/>
    <s v="-"/>
    <s v="-"/>
    <n v="2119"/>
    <n v="2114"/>
    <n v="2070"/>
    <n v="19328"/>
    <m/>
    <x v="25"/>
    <m/>
  </r>
  <r>
    <x v="1"/>
    <x v="1"/>
    <x v="7"/>
    <x v="8"/>
    <x v="15"/>
    <s v="ปริมาณเอกสารสิทธิในที่ดิน- อำเภอเมืองประจวบคีรีขันธ์"/>
    <x v="28"/>
    <s v="-"/>
    <s v="-"/>
    <n v="63167"/>
    <n v="116185"/>
    <n v="118447"/>
    <n v="131348"/>
    <m/>
    <x v="25"/>
    <m/>
  </r>
  <r>
    <x v="1"/>
    <x v="1"/>
    <x v="7"/>
    <x v="8"/>
    <x v="15"/>
    <s v="Data 2.1.16 รายงานสภาพน้ำ"/>
    <x v="29"/>
    <n v="428.03000000000003"/>
    <n v="338.44"/>
    <n v="183.77"/>
    <n v="212.79"/>
    <n v="365.54999999999995"/>
    <n v="450.76299999999998"/>
    <m/>
    <x v="20"/>
    <m/>
  </r>
  <r>
    <x v="1"/>
    <x v="1"/>
    <x v="7"/>
    <x v="8"/>
    <x v="15"/>
    <s v="รายงานสภาพน้ำ-เขื่อนปราณบุรี"/>
    <x v="29"/>
    <n v="341.14"/>
    <n v="256.43"/>
    <n v="124.66"/>
    <n v="150.6"/>
    <n v="283.77"/>
    <n v="352.91899999999998"/>
    <m/>
    <x v="20"/>
    <m/>
  </r>
  <r>
    <x v="1"/>
    <x v="1"/>
    <x v="7"/>
    <x v="8"/>
    <x v="15"/>
    <s v="รายงานสภาพน้ำ-อ่างฯ ยางชุม"/>
    <x v="29"/>
    <n v="40.47"/>
    <n v="39.83"/>
    <n v="29.02"/>
    <n v="32.44"/>
    <n v="37.25"/>
    <n v="34.293999999999997"/>
    <m/>
    <x v="20"/>
    <m/>
  </r>
  <r>
    <x v="1"/>
    <x v="1"/>
    <x v="7"/>
    <x v="8"/>
    <x v="15"/>
    <s v="รายงานสภาพน้ำ-อ่างฯ คลองบึง "/>
    <x v="29"/>
    <n v="12.64"/>
    <n v="11.73"/>
    <n v="6.31"/>
    <n v="5.05"/>
    <n v="9.81"/>
    <n v="21.692"/>
    <m/>
    <x v="20"/>
    <m/>
  </r>
  <r>
    <x v="1"/>
    <x v="1"/>
    <x v="7"/>
    <x v="8"/>
    <x v="15"/>
    <s v="รายงานสภาพน้ำ-อ่างฯ ห้วยอ่างหิน"/>
    <x v="29"/>
    <n v="0.65"/>
    <n v="0.5"/>
    <n v="0.33"/>
    <n v="0.48"/>
    <n v="0.75"/>
    <n v="2.3849999999999998"/>
    <m/>
    <x v="20"/>
    <m/>
  </r>
  <r>
    <x v="1"/>
    <x v="1"/>
    <x v="7"/>
    <x v="8"/>
    <x v="15"/>
    <s v="รายงานสภาพน้ำ-อ่างฯ คลองช่องลม"/>
    <x v="29"/>
    <n v="5.47"/>
    <n v="5.29"/>
    <n v="5.32"/>
    <n v="2.62"/>
    <n v="4.59"/>
    <n v="5.3070000000000004"/>
    <m/>
    <x v="20"/>
    <m/>
  </r>
  <r>
    <x v="1"/>
    <x v="1"/>
    <x v="7"/>
    <x v="8"/>
    <x v="15"/>
    <s v="รายงานสภาพน้ำ-อ่างฯ คลองจะกระ"/>
    <x v="29"/>
    <n v="10.1"/>
    <n v="9.57"/>
    <n v="9.69"/>
    <n v="3.84"/>
    <n v="5.94"/>
    <n v="10.196999999999999"/>
    <m/>
    <x v="20"/>
    <m/>
  </r>
  <r>
    <x v="1"/>
    <x v="1"/>
    <x v="7"/>
    <x v="8"/>
    <x v="15"/>
    <s v="รายงานสภาพน้ำ-อ่างฯ ห้วยไทรงาม"/>
    <x v="29"/>
    <n v="7.51"/>
    <n v="5.65"/>
    <n v="2.6"/>
    <n v="9.09"/>
    <n v="7.68"/>
    <n v="8.9039999999999999"/>
    <m/>
    <x v="20"/>
    <m/>
  </r>
  <r>
    <x v="1"/>
    <x v="1"/>
    <x v="7"/>
    <x v="8"/>
    <x v="15"/>
    <s v="รายงานสภาพน้ำ-อ่างฯ ห้วยวังเต็น"/>
    <x v="29"/>
    <n v="10.050000000000001"/>
    <n v="9.44"/>
    <n v="5.84"/>
    <n v="8.67"/>
    <n v="10.38"/>
    <n v="9.6780000000000008"/>
    <m/>
    <x v="20"/>
    <m/>
  </r>
  <r>
    <x v="1"/>
    <x v="1"/>
    <x v="7"/>
    <x v="8"/>
    <x v="15"/>
    <s v="รายงานสภาพน้ำ-อ่างฯ ห้วยมงคล"/>
    <x v="29"/>
    <n v="0"/>
    <s v="-"/>
    <s v="-"/>
    <s v="-"/>
    <n v="5.38"/>
    <n v="5.3869999999999996"/>
    <m/>
    <x v="26"/>
    <m/>
  </r>
  <r>
    <x v="1"/>
    <x v="1"/>
    <x v="7"/>
    <x v="8"/>
    <x v="15"/>
    <s v="Data 2.1.17 มูลค่าการจำหน่ายผลผลิตของจังหวัด (มะพร้าว สับปะรด)"/>
    <x v="16"/>
    <n v="11663740564.530001"/>
    <n v="15007899069.200001"/>
    <n v="9654684972.2999992"/>
    <n v="8243617127.5"/>
    <n v="4973178852.21"/>
    <m/>
    <m/>
    <x v="27"/>
    <m/>
  </r>
  <r>
    <x v="1"/>
    <x v="1"/>
    <x v="7"/>
    <x v="8"/>
    <x v="15"/>
    <s v="Data 2.1.18 ปริมาณการผลิต"/>
    <x v="19"/>
    <n v="1288946.48"/>
    <n v="1140249.75"/>
    <n v="1486962.12"/>
    <n v="1365110.75"/>
    <n v="1339670.5900000001"/>
    <n v="0"/>
    <m/>
    <x v="17"/>
    <m/>
  </r>
  <r>
    <x v="1"/>
    <x v="1"/>
    <x v="7"/>
    <x v="8"/>
    <x v="15"/>
    <s v="ปริมาณการผลิตสับปะรด"/>
    <x v="21"/>
    <n v="794855"/>
    <n v="657010.88"/>
    <n v="1045157.35"/>
    <n v="941174.44"/>
    <n v="908589.3"/>
    <n v="0"/>
    <m/>
    <x v="26"/>
    <m/>
  </r>
  <r>
    <x v="1"/>
    <x v="1"/>
    <x v="7"/>
    <x v="8"/>
    <x v="15"/>
    <s v="ปริมาณการผลิตสับปะรด-อำเภอหัวหิน"/>
    <x v="21"/>
    <n v="180154"/>
    <n v="128715"/>
    <n v="237711.52"/>
    <n v="344870"/>
    <n v="230540.29"/>
    <m/>
    <m/>
    <x v="26"/>
    <m/>
  </r>
  <r>
    <x v="1"/>
    <x v="1"/>
    <x v="7"/>
    <x v="8"/>
    <x v="15"/>
    <s v="ปริมาณการผลิตสับปะรด- อำเภอปราณบุรี"/>
    <x v="21"/>
    <n v="138429"/>
    <n v="100568.5"/>
    <n v="131089.5"/>
    <n v="42871"/>
    <n v="60294.5"/>
    <m/>
    <m/>
    <x v="26"/>
    <m/>
  </r>
  <r>
    <x v="1"/>
    <x v="1"/>
    <x v="7"/>
    <x v="8"/>
    <x v="15"/>
    <s v="ปริมาณการผลิตสับปะรด- อำเภอสามร้อยยอด"/>
    <x v="21"/>
    <n v="148429"/>
    <n v="106831"/>
    <n v="205781"/>
    <n v="157204"/>
    <n v="165807"/>
    <m/>
    <m/>
    <x v="26"/>
    <m/>
  </r>
  <r>
    <x v="1"/>
    <x v="1"/>
    <x v="7"/>
    <x v="8"/>
    <x v="15"/>
    <s v="ปริมาณการผลิตสับปะรด- อำเภอกุยบุรี"/>
    <x v="21"/>
    <n v="98736"/>
    <n v="169600"/>
    <n v="146578.5"/>
    <n v="114183"/>
    <n v="82531"/>
    <m/>
    <m/>
    <x v="26"/>
    <m/>
  </r>
  <r>
    <x v="1"/>
    <x v="1"/>
    <x v="7"/>
    <x v="8"/>
    <x v="15"/>
    <s v="ปริมาณการผลิตสับปะรด- อำเภอเมืองประจวบคีรีขันธ์"/>
    <x v="21"/>
    <n v="144489"/>
    <n v="48029.5"/>
    <n v="191187.5"/>
    <n v="110985.84"/>
    <n v="201205.55"/>
    <m/>
    <m/>
    <x v="26"/>
    <m/>
  </r>
  <r>
    <x v="1"/>
    <x v="1"/>
    <x v="7"/>
    <x v="8"/>
    <x v="15"/>
    <s v="ปริมาณการผลิตสับปะรด- อำเภอทับสะแก"/>
    <x v="21"/>
    <n v="13683"/>
    <n v="46466.78"/>
    <n v="29480.38"/>
    <n v="45131.199999999997"/>
    <n v="39385.360000000001"/>
    <m/>
    <m/>
    <x v="26"/>
    <m/>
  </r>
  <r>
    <x v="1"/>
    <x v="1"/>
    <x v="7"/>
    <x v="8"/>
    <x v="15"/>
    <s v="ปริมาณการผลิตสับปะรด-อำเภอบางสะพาน"/>
    <x v="21"/>
    <n v="57941"/>
    <n v="36378.1"/>
    <n v="73920.95"/>
    <n v="61123.4"/>
    <n v="50497.5"/>
    <m/>
    <m/>
    <x v="26"/>
    <m/>
  </r>
  <r>
    <x v="1"/>
    <x v="1"/>
    <x v="7"/>
    <x v="8"/>
    <x v="15"/>
    <s v="ปริมาณการผลิตสับปะรด- อำเภอบางสะพานน้อย"/>
    <x v="21"/>
    <n v="12994"/>
    <n v="20422"/>
    <n v="29408"/>
    <n v="64806"/>
    <n v="78328.100000000006"/>
    <m/>
    <m/>
    <x v="26"/>
    <m/>
  </r>
  <r>
    <x v="1"/>
    <x v="1"/>
    <x v="7"/>
    <x v="8"/>
    <x v="15"/>
    <s v="ปริมาณการผลิตมะพร้าว -"/>
    <x v="21"/>
    <n v="494091.48000000004"/>
    <n v="483238.87000000005"/>
    <n v="441804.77"/>
    <n v="423936.31"/>
    <n v="431081.29"/>
    <n v="0"/>
    <m/>
    <x v="26"/>
    <m/>
  </r>
  <r>
    <x v="1"/>
    <x v="1"/>
    <x v="7"/>
    <x v="8"/>
    <x v="15"/>
    <s v="ปริมาณการผลิตมะพร้าว - อำเภอหัวหิน"/>
    <x v="21"/>
    <n v="779.34"/>
    <n v="892.55"/>
    <n v="1178.46"/>
    <n v="1110.54"/>
    <n v="1403.22"/>
    <m/>
    <m/>
    <x v="26"/>
    <m/>
  </r>
  <r>
    <x v="1"/>
    <x v="1"/>
    <x v="7"/>
    <x v="8"/>
    <x v="15"/>
    <s v="ปริมาณการผลิตมะพร้าว -อำเภอปราณบุรี"/>
    <x v="21"/>
    <n v="3757.64"/>
    <n v="4064.12"/>
    <n v="4012.29"/>
    <n v="3523.19"/>
    <n v="1704.11"/>
    <m/>
    <m/>
    <x v="26"/>
    <m/>
  </r>
  <r>
    <x v="1"/>
    <x v="1"/>
    <x v="7"/>
    <x v="8"/>
    <x v="15"/>
    <s v="ปริมาณการผลิตมะพร้าว - อำเภอสามร้อยยอด"/>
    <x v="21"/>
    <n v="6158.42"/>
    <n v="6877.58"/>
    <n v="6529.84"/>
    <n v="5608.44"/>
    <n v="10248"/>
    <m/>
    <m/>
    <x v="26"/>
    <m/>
  </r>
  <r>
    <x v="1"/>
    <x v="1"/>
    <x v="7"/>
    <x v="8"/>
    <x v="15"/>
    <s v="ปริมาณการผลิตมะพร้าว - อำเภอกุยบุรี"/>
    <x v="21"/>
    <n v="6816.77"/>
    <n v="8390.93"/>
    <n v="8279.66"/>
    <n v="9942.77"/>
    <n v="14459.56"/>
    <m/>
    <m/>
    <x v="26"/>
    <m/>
  </r>
  <r>
    <x v="1"/>
    <x v="1"/>
    <x v="7"/>
    <x v="8"/>
    <x v="15"/>
    <s v="ปริมาณการผลิตมะพร้าว - อำเภอเมืองประจวบคีรีขันธ์"/>
    <x v="21"/>
    <n v="35267.160000000003"/>
    <n v="38173.050000000003"/>
    <n v="35211.56"/>
    <n v="32553.51"/>
    <n v="40441.82"/>
    <m/>
    <m/>
    <x v="26"/>
    <m/>
  </r>
  <r>
    <x v="1"/>
    <x v="1"/>
    <x v="7"/>
    <x v="8"/>
    <x v="15"/>
    <s v="ปริมาณการผลิตมะพร้าว- อำเภอทับสะแก"/>
    <x v="21"/>
    <n v="166970.51"/>
    <n v="147798.38"/>
    <n v="113465.92"/>
    <n v="113601.79"/>
    <n v="159502.79999999999"/>
    <m/>
    <m/>
    <x v="26"/>
    <m/>
  </r>
  <r>
    <x v="1"/>
    <x v="1"/>
    <x v="7"/>
    <x v="8"/>
    <x v="15"/>
    <s v="ปริมาณการผลิตมะพร้าว-อำเภอบางสะพาน"/>
    <x v="21"/>
    <n v="176225.62"/>
    <n v="170141.7"/>
    <n v="166226.51"/>
    <n v="171587.51"/>
    <n v="175226.78"/>
    <m/>
    <m/>
    <x v="26"/>
    <m/>
  </r>
  <r>
    <x v="1"/>
    <x v="1"/>
    <x v="7"/>
    <x v="8"/>
    <x v="15"/>
    <s v="ปริมาณการผลิตมะพร้าว- อำเภอบางสะพานน้อย"/>
    <x v="21"/>
    <n v="98116.02"/>
    <n v="106900.56"/>
    <n v="106900.53"/>
    <n v="86008.56"/>
    <n v="28095"/>
    <m/>
    <m/>
    <x v="26"/>
    <m/>
  </r>
  <r>
    <x v="1"/>
    <x v="1"/>
    <x v="7"/>
    <x v="8"/>
    <x v="15"/>
    <s v="Data 2.1.19 ราคาผลผลิต (สัปปะรด)"/>
    <x v="30"/>
    <s v="มีรายงาน"/>
    <n v="10.58"/>
    <n v="10.79"/>
    <n v="5.25"/>
    <n v="3.41"/>
    <n v="5.87"/>
    <m/>
    <x v="28"/>
    <m/>
  </r>
  <r>
    <x v="1"/>
    <x v="1"/>
    <x v="7"/>
    <x v="8"/>
    <x v="15"/>
    <s v="Data 2.1.19 ราคาผลผลิต (มะพร้าว)"/>
    <x v="30"/>
    <s v="มีรายงาน"/>
    <n v="13.65"/>
    <n v="19.59"/>
    <n v="20.43"/>
    <n v="8.02"/>
    <n v="11.17"/>
    <m/>
    <x v="28"/>
    <m/>
  </r>
  <r>
    <x v="1"/>
    <x v="1"/>
    <x v="7"/>
    <x v="9"/>
    <x v="16"/>
    <s v="Data 3.1.1 มาตรฐานสินค้าเกษตรที่สำคัญ"/>
    <x v="31"/>
    <n v="2"/>
    <n v="2"/>
    <n v="39"/>
    <n v="30"/>
    <n v="35"/>
    <n v="29"/>
    <m/>
    <x v="29"/>
    <m/>
  </r>
  <r>
    <x v="1"/>
    <x v="1"/>
    <x v="7"/>
    <x v="9"/>
    <x v="17"/>
    <s v="Data 3.2.1 ปริมาณและมูลค่าการส่งออกจำแนกตามประเภทและชนิดของผลผลิต "/>
    <x v="32"/>
    <n v="93882108.819999993"/>
    <n v="98666530.340000004"/>
    <n v="109641126.09"/>
    <n v="205198230.97999999"/>
    <n v="142312202.30000001"/>
    <n v="139785211.46000001"/>
    <m/>
    <x v="30"/>
    <m/>
  </r>
  <r>
    <x v="1"/>
    <x v="1"/>
    <x v="8"/>
    <x v="10"/>
    <x v="18"/>
    <s v="Data 4.1.1 ผลผลิตต่อไร่จำแนกตามประเภทผลผลิต"/>
    <x v="19"/>
    <n v="40785.910000000003"/>
    <n v="42395.63"/>
    <n v="42563.360000000001"/>
    <m/>
    <m/>
    <m/>
    <m/>
    <x v="17"/>
    <m/>
  </r>
  <r>
    <x v="1"/>
    <x v="1"/>
    <x v="8"/>
    <x v="10"/>
    <x v="18"/>
    <s v="ผลผลิตต่อไร่จำแนกตามประเภทผลผลิต-สับปะรด"/>
    <x v="19"/>
    <n v="32936"/>
    <n v="34484.61"/>
    <n v="34715.1"/>
    <n v="34402.85"/>
    <n v="33988.870000000003"/>
    <m/>
    <m/>
    <x v="17"/>
    <m/>
  </r>
  <r>
    <x v="1"/>
    <x v="1"/>
    <x v="8"/>
    <x v="10"/>
    <x v="18"/>
    <s v="ผลผลิตต่อไร่จำแนกตามประเภทผลผลิต-สับปะรด-อำเภอหัวหิน"/>
    <x v="19"/>
    <n v="4141"/>
    <n v="4690.18"/>
    <n v="4838.91"/>
    <n v="5606.73"/>
    <n v="4262.5600000000004"/>
    <m/>
    <m/>
    <x v="17"/>
    <m/>
  </r>
  <r>
    <x v="1"/>
    <x v="1"/>
    <x v="8"/>
    <x v="10"/>
    <x v="18"/>
    <s v="ผลผลิตต่อไร่จำแนกตามประเภทผลผลิต-สับปะรด- อำเภอปราณบุรี"/>
    <x v="19"/>
    <n v="4175"/>
    <n v="3329.53"/>
    <n v="3225.23"/>
    <n v="3523.03"/>
    <n v="3946.23"/>
    <m/>
    <m/>
    <x v="17"/>
    <m/>
  </r>
  <r>
    <x v="1"/>
    <x v="1"/>
    <x v="8"/>
    <x v="10"/>
    <x v="18"/>
    <s v="ผลผลิตต่อไร่จำแนกตามประเภทผลผลิต-สับปะรด-อำเภอสามร้อยยอด"/>
    <x v="19"/>
    <n v="3963"/>
    <n v="3511.87"/>
    <n v="4050.41"/>
    <n v="4154.4399999999996"/>
    <n v="4386.2"/>
    <m/>
    <m/>
    <x v="17"/>
    <m/>
  </r>
  <r>
    <x v="1"/>
    <x v="1"/>
    <x v="8"/>
    <x v="10"/>
    <x v="18"/>
    <s v="ผลผลิตต่อไร่จำแนกตามประเภทผลผลิต-สับปะรด-อำเภอกุยบุรี"/>
    <x v="19"/>
    <n v="4085"/>
    <n v="4567.7299999999996"/>
    <n v="4453.6499999999996"/>
    <n v="4649.5200000000004"/>
    <n v="4434.05"/>
    <m/>
    <m/>
    <x v="17"/>
    <m/>
  </r>
  <r>
    <x v="1"/>
    <x v="1"/>
    <x v="8"/>
    <x v="10"/>
    <x v="18"/>
    <s v="ผลผลิตต่อไร่จำแนกตามประเภทผลผลิต-สับปะรด-อำเภอเมืองประจวบคีรีขันธ์"/>
    <x v="19"/>
    <n v="4182"/>
    <n v="4015.84"/>
    <n v="4441.88"/>
    <n v="4006.71"/>
    <n v="4608.3900000000003"/>
    <m/>
    <m/>
    <x v="17"/>
    <m/>
  </r>
  <r>
    <x v="1"/>
    <x v="1"/>
    <x v="8"/>
    <x v="10"/>
    <x v="18"/>
    <s v="ผลผลิตต่อไร่จำแนกตามประเภทผลผลิต-สับปะรด-อำเภอทับสะแก"/>
    <x v="19"/>
    <n v="3837"/>
    <n v="4895.67"/>
    <n v="4590.53"/>
    <n v="4371.4799999999996"/>
    <n v="3964.3"/>
    <m/>
    <m/>
    <x v="17"/>
    <m/>
  </r>
  <r>
    <x v="1"/>
    <x v="1"/>
    <x v="8"/>
    <x v="10"/>
    <x v="18"/>
    <s v="ผลผลิตต่อไร่จำแนกตามประเภทผลผลิต-สับปะรด-อำเภอบางสะพาน"/>
    <x v="19"/>
    <n v="4106"/>
    <n v="4250.7700000000004"/>
    <n v="4233.49"/>
    <n v="4151.5600000000004"/>
    <n v="4252.42"/>
    <m/>
    <m/>
    <x v="17"/>
    <m/>
  </r>
  <r>
    <x v="1"/>
    <x v="1"/>
    <x v="8"/>
    <x v="10"/>
    <x v="18"/>
    <s v="ผลผลิตต่อไร่จำแนกตามประเภทผลผลิต-สับปะรด-อำเภอบางสะพานน้อย"/>
    <x v="19"/>
    <n v="4447"/>
    <n v="5223.0200000000004"/>
    <n v="4881"/>
    <n v="3939.38"/>
    <n v="4134.72"/>
    <m/>
    <m/>
    <x v="17"/>
    <m/>
  </r>
  <r>
    <x v="1"/>
    <x v="1"/>
    <x v="8"/>
    <x v="10"/>
    <x v="18"/>
    <s v="ผลผลิตต่อไร่จำแนกตามประเภทผลผลิต-มะพร้าว"/>
    <x v="19"/>
    <n v="7849.91"/>
    <n v="7911.0199999999995"/>
    <n v="7848.26"/>
    <n v="7027.6100000000006"/>
    <n v="6478.99"/>
    <m/>
    <m/>
    <x v="17"/>
    <m/>
  </r>
  <r>
    <x v="1"/>
    <x v="1"/>
    <x v="8"/>
    <x v="10"/>
    <x v="18"/>
    <s v="ผลผลิตต่อไร่จำแนกตามประเภทผลผลิต-มะพร้าว- อำเภอหัวหิน"/>
    <x v="19"/>
    <n v="652.16999999999996"/>
    <n v="632.25"/>
    <n v="915.66"/>
    <n v="735.45"/>
    <n v="912.96"/>
    <m/>
    <m/>
    <x v="17"/>
    <m/>
  </r>
  <r>
    <x v="1"/>
    <x v="1"/>
    <x v="8"/>
    <x v="10"/>
    <x v="18"/>
    <s v="ผลผลิตต่อไร่จำแนกตามประเภทผลผลิต-มะพร้าว-อำเภอปราณบุรี"/>
    <x v="19"/>
    <n v="875.91"/>
    <n v="776.44"/>
    <n v="877.96"/>
    <n v="779.81"/>
    <n v="490.96"/>
    <m/>
    <m/>
    <x v="17"/>
    <m/>
  </r>
  <r>
    <x v="1"/>
    <x v="1"/>
    <x v="8"/>
    <x v="10"/>
    <x v="18"/>
    <s v="ผลผลิตต่อไร่จำแนกตามประเภทผลผลิต-มะพร้าว-อำเภอสามร้อยยอด"/>
    <x v="19"/>
    <n v="894.6"/>
    <n v="806.45"/>
    <n v="922.16"/>
    <n v="786.93"/>
    <n v="870.24"/>
    <m/>
    <m/>
    <x v="17"/>
    <m/>
  </r>
  <r>
    <x v="1"/>
    <x v="1"/>
    <x v="8"/>
    <x v="10"/>
    <x v="18"/>
    <s v="ผลผลิตต่อไร่จำแนกตามประเภทผลผลิต-มะพร้าว- อำเภอกุยบุรี"/>
    <x v="19"/>
    <n v="748.77"/>
    <n v="1744.11"/>
    <n v="813.25"/>
    <n v="734.65"/>
    <n v="938.99"/>
    <m/>
    <m/>
    <x v="17"/>
    <m/>
  </r>
  <r>
    <x v="1"/>
    <x v="1"/>
    <x v="8"/>
    <x v="10"/>
    <x v="18"/>
    <s v="ผลผลิตต่อไร่จำแนกตามประเภทผลผลิต-มะพร้าว- อำเภอเมืองประจวบคีรีขันธ์"/>
    <x v="19"/>
    <n v="914.56"/>
    <n v="757.48"/>
    <n v="917.11"/>
    <n v="846.76"/>
    <n v="986.55"/>
    <m/>
    <m/>
    <x v="17"/>
    <m/>
  </r>
  <r>
    <x v="1"/>
    <x v="1"/>
    <x v="8"/>
    <x v="10"/>
    <x v="18"/>
    <s v="ผลผลิตต่อไร่จำแนกตามประเภทผลผลิต-มะพร้าว-อำเภอทับสะแก"/>
    <x v="19"/>
    <n v="1236.25"/>
    <n v="734.83"/>
    <n v="837.85"/>
    <n v="840.45"/>
    <n v="1200"/>
    <m/>
    <m/>
    <x v="17"/>
    <m/>
  </r>
  <r>
    <x v="1"/>
    <x v="1"/>
    <x v="8"/>
    <x v="10"/>
    <x v="18"/>
    <s v="ผลผลิตต่อไร่จำแนกตามประเภทผลผลิต-มะพร้าว- อำเภอบางสะพาน"/>
    <x v="19"/>
    <n v="1150.9100000000001"/>
    <n v="959.46"/>
    <n v="1064.27"/>
    <n v="1096.71"/>
    <n v="952.88"/>
    <m/>
    <m/>
    <x v="17"/>
    <m/>
  </r>
  <r>
    <x v="1"/>
    <x v="1"/>
    <x v="8"/>
    <x v="10"/>
    <x v="18"/>
    <s v="ผลผลิตต่อไร่จำแนกตามประเภทผลผลิต-มะพร้าว-อำเภอบางสะพานน้อย"/>
    <x v="19"/>
    <n v="1376.74"/>
    <n v="1500"/>
    <n v="1500"/>
    <n v="1206.8499999999999"/>
    <n v="126.41"/>
    <m/>
    <m/>
    <x v="17"/>
    <m/>
  </r>
  <r>
    <x v="1"/>
    <x v="1"/>
    <x v="8"/>
    <x v="10"/>
    <x v="18"/>
    <s v="Data 4.1.2 ราคา และมูลค่าผลผลิต"/>
    <x v="33"/>
    <m/>
    <m/>
    <m/>
    <m/>
    <m/>
    <m/>
    <m/>
    <x v="17"/>
    <m/>
  </r>
  <r>
    <x v="1"/>
    <x v="1"/>
    <x v="8"/>
    <x v="10"/>
    <x v="18"/>
    <s v="ราคาสับปะรด"/>
    <x v="34"/>
    <n v="7.11"/>
    <n v="10.25"/>
    <n v="10.64"/>
    <n v="4.63"/>
    <n v="2.93"/>
    <m/>
    <m/>
    <x v="17"/>
    <m/>
  </r>
  <r>
    <x v="1"/>
    <x v="1"/>
    <x v="8"/>
    <x v="10"/>
    <x v="18"/>
    <s v="มูลค่า "/>
    <x v="30"/>
    <n v="7629211428.4300003"/>
    <n v="5642240822.6999998"/>
    <n v="11134468193.6"/>
    <n v="4468724249.3999996"/>
    <n v="2702691059.4000001"/>
    <m/>
    <m/>
    <x v="17"/>
    <m/>
  </r>
  <r>
    <x v="1"/>
    <x v="1"/>
    <x v="8"/>
    <x v="10"/>
    <x v="18"/>
    <s v="ราคามะพร้าว "/>
    <x v="16"/>
    <n v="8.4600000000000009"/>
    <n v="7.7037499999999994"/>
    <n v="11.725"/>
    <n v="12.568749999999998"/>
    <n v="7.317499999999999"/>
    <m/>
    <m/>
    <x v="17"/>
    <m/>
  </r>
  <r>
    <x v="1"/>
    <x v="1"/>
    <x v="8"/>
    <x v="10"/>
    <x v="18"/>
    <s v="มูลค่า (บาท)"/>
    <x v="16"/>
    <n v="4116037068.0999999"/>
    <n v="3873430875.5999999"/>
    <n v="5185960722.8999996"/>
    <n v="5540926068.0999994"/>
    <n v="3360368997.1999998"/>
    <m/>
    <m/>
    <x v="17"/>
    <m/>
  </r>
  <r>
    <x v="1"/>
    <x v="1"/>
    <x v="8"/>
    <x v="10"/>
    <x v="19"/>
    <s v="Data 4.2.1 จำนวนโรงงานอุตสาหกรรมแปรรูปการเกษตรที่ได้รับการพัฒนาขีดความสามารถในการแข่งขัน"/>
    <x v="31"/>
    <n v="1"/>
    <n v="0"/>
    <n v="2"/>
    <n v="4"/>
    <n v="1"/>
    <n v="1"/>
    <m/>
    <x v="29"/>
    <m/>
  </r>
  <r>
    <x v="1"/>
    <x v="1"/>
    <x v="8"/>
    <x v="10"/>
    <x v="19"/>
    <s v="จำนวนโรงงานอุตสาหกรรมแปรรูปการเกษตรที่ได้รับการพัฒนาขีดความสามารถในการแข่งขัน อำเภอหัวหิน"/>
    <x v="21"/>
    <n v="1"/>
    <n v="0"/>
    <n v="0"/>
    <n v="2"/>
    <m/>
    <m/>
    <m/>
    <x v="29"/>
    <m/>
  </r>
  <r>
    <x v="1"/>
    <x v="1"/>
    <x v="8"/>
    <x v="10"/>
    <x v="19"/>
    <s v="จำนวนโรงงานอุตสาหกรรมแปรรูปการเกษตรที่ได้รับการพัฒนาขีดความสามารถในการแข่งขันอำเภอปราณบุรี"/>
    <x v="21"/>
    <n v="0"/>
    <n v="0"/>
    <n v="0"/>
    <n v="0"/>
    <n v="1"/>
    <n v="1"/>
    <m/>
    <x v="29"/>
    <m/>
  </r>
  <r>
    <x v="1"/>
    <x v="1"/>
    <x v="8"/>
    <x v="10"/>
    <x v="19"/>
    <s v="จำนวนโรงงานอุตสาหกรรมแปรรูปการเกษตรที่ได้รับการพัฒนาขีดความสามารถในการแข่งขัน อำเภอสามร้อยยอด"/>
    <x v="21"/>
    <n v="0"/>
    <n v="0"/>
    <n v="0"/>
    <n v="2"/>
    <m/>
    <m/>
    <m/>
    <x v="29"/>
    <m/>
  </r>
  <r>
    <x v="1"/>
    <x v="1"/>
    <x v="8"/>
    <x v="10"/>
    <x v="19"/>
    <s v="จำนวนโรงงานอุตสาหกรรมแปรรูปการเกษตรที่ได้รับการพัฒนาขีดความสามารถในการแข่งขันอำเภอกุยบุรี"/>
    <x v="21"/>
    <n v="0"/>
    <n v="0"/>
    <n v="0"/>
    <n v="0"/>
    <m/>
    <m/>
    <m/>
    <x v="29"/>
    <m/>
  </r>
  <r>
    <x v="1"/>
    <x v="1"/>
    <x v="8"/>
    <x v="10"/>
    <x v="19"/>
    <s v="จำนวนโรงงานอุตสาหกรรมแปรรูปการเกษตรที่ได้รับการพัฒนาขีดความสามารถในการแข่งขัน อำเภอเมืองประจวบคีรีขันธ์"/>
    <x v="21"/>
    <n v="0"/>
    <n v="0"/>
    <n v="0"/>
    <n v="0"/>
    <m/>
    <m/>
    <m/>
    <x v="29"/>
    <m/>
  </r>
  <r>
    <x v="1"/>
    <x v="1"/>
    <x v="8"/>
    <x v="10"/>
    <x v="19"/>
    <s v="จำนวนโรงงานอุตสาหกรรมแปรรูปการเกษตรที่ได้รับการพัฒนาขีดความสามารถในการแข่งขัน อำเภอทับสะแก"/>
    <x v="21"/>
    <n v="0"/>
    <n v="0"/>
    <n v="2"/>
    <n v="0"/>
    <m/>
    <m/>
    <m/>
    <x v="29"/>
    <m/>
  </r>
  <r>
    <x v="1"/>
    <x v="1"/>
    <x v="8"/>
    <x v="10"/>
    <x v="19"/>
    <s v="จำนวนโรงงานอุตสาหกรรมแปรรูปการเกษตรที่ได้รับการพัฒนาขีดความสามารถในการแข่งขัน อำเภอบางสะพาน"/>
    <x v="21"/>
    <n v="0"/>
    <n v="0"/>
    <n v="0"/>
    <n v="0"/>
    <m/>
    <m/>
    <m/>
    <x v="29"/>
    <m/>
  </r>
  <r>
    <x v="1"/>
    <x v="1"/>
    <x v="8"/>
    <x v="10"/>
    <x v="19"/>
    <s v="จำนวนโรงงานอุตสาหกรรมแปรรูปการเกษตรที่ได้รับการพัฒนาขีดความสามารถในการแข่งขัน อำเภอบางสะพานน้อย"/>
    <x v="21"/>
    <n v="0"/>
    <n v="0"/>
    <n v="0"/>
    <n v="0"/>
    <m/>
    <m/>
    <m/>
    <x v="29"/>
    <m/>
  </r>
  <r>
    <x v="1"/>
    <x v="1"/>
    <x v="9"/>
    <x v="11"/>
    <x v="20"/>
    <s v="Data 5.1.1 จำนวนโรงงานอุตสาหกรรมที่ได้รับใบอนุญาตประกอบกิจการโรงงาน"/>
    <x v="31"/>
    <n v="32"/>
    <n v="21"/>
    <n v="50"/>
    <n v="22"/>
    <n v="16"/>
    <n v="15"/>
    <m/>
    <x v="29"/>
    <m/>
  </r>
  <r>
    <x v="1"/>
    <x v="1"/>
    <x v="9"/>
    <x v="11"/>
    <x v="20"/>
    <s v="จำนวนโรงงานอุตสาหกรรมที่ได้รับใบอนุญาตประกอบกิจการโรงงานอำเภอหัวหิน"/>
    <x v="21"/>
    <n v="6"/>
    <n v="7"/>
    <n v="8"/>
    <n v="7"/>
    <n v="4"/>
    <n v="1"/>
    <m/>
    <x v="29"/>
    <m/>
  </r>
  <r>
    <x v="1"/>
    <x v="1"/>
    <x v="9"/>
    <x v="11"/>
    <x v="20"/>
    <s v="จำนวนโรงงานอุตสาหกรรมที่ได้รับใบอนุญาตประกอบกิจการโรงงานอำเภอปราณบุรี"/>
    <x v="21"/>
    <n v="1"/>
    <n v="0"/>
    <n v="12"/>
    <n v="0"/>
    <n v="0"/>
    <n v="1"/>
    <m/>
    <x v="29"/>
    <m/>
  </r>
  <r>
    <x v="1"/>
    <x v="1"/>
    <x v="9"/>
    <x v="11"/>
    <x v="20"/>
    <s v="จำนวนโรงงานอุตสาหกรรมที่ได้รับใบอนุญาตประกอบกิจการโรงงานอำเภอสามร้อยยอด"/>
    <x v="21"/>
    <n v="7"/>
    <n v="1"/>
    <n v="7"/>
    <n v="6"/>
    <n v="5"/>
    <n v="1"/>
    <m/>
    <x v="29"/>
    <m/>
  </r>
  <r>
    <x v="1"/>
    <x v="1"/>
    <x v="9"/>
    <x v="11"/>
    <x v="20"/>
    <s v="จำนวนโรงงานอุตสาหกรรมที่ได้รับใบอนุญาตประกอบกิจการโรงงานอำเภอกุยบุรี"/>
    <x v="21"/>
    <n v="6"/>
    <n v="4"/>
    <n v="3"/>
    <n v="4"/>
    <n v="0"/>
    <n v="2"/>
    <m/>
    <x v="29"/>
    <m/>
  </r>
  <r>
    <x v="1"/>
    <x v="1"/>
    <x v="9"/>
    <x v="11"/>
    <x v="20"/>
    <s v="จำนวนโรงงานอุตสาหกรรมที่ได้รับใบอนุญาตประกอบกิจการโรงงานอำเภอเมืองประจวบคีรีขันธ์"/>
    <x v="21"/>
    <n v="0"/>
    <n v="0"/>
    <n v="5"/>
    <n v="1"/>
    <n v="0"/>
    <n v="6"/>
    <m/>
    <x v="29"/>
    <m/>
  </r>
  <r>
    <x v="1"/>
    <x v="1"/>
    <x v="9"/>
    <x v="11"/>
    <x v="20"/>
    <s v="จำนวนโรงงานอุตสาหกรรมที่ได้รับใบอนุญาตประกอบกิจการโรงงานอำเภอทับสะแก"/>
    <x v="21"/>
    <n v="1"/>
    <n v="1"/>
    <n v="6"/>
    <n v="0"/>
    <n v="1"/>
    <n v="3"/>
    <m/>
    <x v="29"/>
    <m/>
  </r>
  <r>
    <x v="1"/>
    <x v="1"/>
    <x v="9"/>
    <x v="11"/>
    <x v="20"/>
    <s v="จำนวนโรงงานอุตสาหกรรมที่ได้รับใบอนุญาตประกอบกิจการโรงงานอำเภอบางสะพาน"/>
    <x v="21"/>
    <n v="5"/>
    <n v="5"/>
    <n v="8"/>
    <n v="4"/>
    <n v="5"/>
    <n v="1"/>
    <m/>
    <x v="29"/>
    <m/>
  </r>
  <r>
    <x v="1"/>
    <x v="1"/>
    <x v="9"/>
    <x v="11"/>
    <x v="20"/>
    <s v="จำนวนโรงงานอุตสาหกรรมที่ได้รับใบอนุญาตประกอบกิจการโรงงานอำเภอบางสะพานน้อย"/>
    <x v="21"/>
    <n v="6"/>
    <n v="3"/>
    <n v="1"/>
    <n v="0"/>
    <n v="1"/>
    <n v="0"/>
    <m/>
    <x v="29"/>
    <m/>
  </r>
  <r>
    <x v="1"/>
    <x v="1"/>
    <x v="9"/>
    <x v="11"/>
    <x v="20"/>
    <s v="Data 5.1.2 จำนวนโรงงานอุตสาหกรรมที่ผลิตภัณฑ์มีมาตรฐาน "/>
    <x v="31"/>
    <n v="0"/>
    <n v="0"/>
    <n v="24"/>
    <n v="24"/>
    <n v="24"/>
    <n v="24"/>
    <m/>
    <x v="31"/>
    <m/>
  </r>
  <r>
    <x v="1"/>
    <x v="1"/>
    <x v="10"/>
    <x v="12"/>
    <x v="21"/>
    <s v="Data 6.1.1 จำนวนโรงงานที่ได้รับการรับรองตามมาตรฐานสากล (ISO)"/>
    <x v="31"/>
    <n v="0"/>
    <n v="0"/>
    <n v="25"/>
    <n v="25"/>
    <n v="25"/>
    <n v="25"/>
    <m/>
    <x v="29"/>
    <m/>
  </r>
  <r>
    <x v="1"/>
    <x v="1"/>
    <x v="11"/>
    <x v="13"/>
    <x v="22"/>
    <s v="Data 7.1.2 จำนวนสถานประกอบการเกี่ยวกับการขนส่งและกระจายสินค้า"/>
    <x v="35"/>
    <s v="NA"/>
    <s v="NA"/>
    <n v="161"/>
    <n v="161"/>
    <n v="161"/>
    <n v="161"/>
    <m/>
    <x v="32"/>
    <m/>
  </r>
  <r>
    <x v="1"/>
    <x v="1"/>
    <x v="11"/>
    <x v="13"/>
    <x v="22"/>
    <s v="Data 7.1.3 ข้อมูลจำนวนท่าเรือขนส่งพาณิชย์"/>
    <x v="5"/>
    <n v="25"/>
    <n v="25"/>
    <n v="25"/>
    <n v="25"/>
    <n v="25"/>
    <n v="25"/>
    <m/>
    <x v="33"/>
    <m/>
  </r>
  <r>
    <x v="1"/>
    <x v="1"/>
    <x v="11"/>
    <x v="13"/>
    <x v="22"/>
    <s v="ข้อมูลจำนวนท่าเรือขนส่งพาณิชย์ อำเภอหัวหิน"/>
    <x v="5"/>
    <n v="6"/>
    <n v="6"/>
    <n v="6"/>
    <n v="6"/>
    <n v="6"/>
    <n v="6"/>
    <m/>
    <x v="33"/>
    <m/>
  </r>
  <r>
    <x v="1"/>
    <x v="1"/>
    <x v="11"/>
    <x v="13"/>
    <x v="22"/>
    <s v="ข้อมูลจำนวนท่าเรือขนส่งพาณิชย์ อำเภอปราณบุรี"/>
    <x v="5"/>
    <n v="2"/>
    <n v="2"/>
    <n v="2"/>
    <n v="2"/>
    <n v="2"/>
    <n v="2"/>
    <m/>
    <x v="33"/>
    <m/>
  </r>
  <r>
    <x v="1"/>
    <x v="1"/>
    <x v="11"/>
    <x v="13"/>
    <x v="22"/>
    <s v="ข้อมูลจำนวนท่าเรือขนส่งพาณิชย์ อำเภอสามร้อยยอด"/>
    <x v="5"/>
    <n v="4"/>
    <n v="4"/>
    <n v="4"/>
    <n v="4"/>
    <n v="4"/>
    <n v="4"/>
    <m/>
    <x v="33"/>
    <m/>
  </r>
  <r>
    <x v="1"/>
    <x v="1"/>
    <x v="11"/>
    <x v="13"/>
    <x v="22"/>
    <s v="ข้อมูลจำนวนท่าเรือขนส่งพาณิชย์ อำเภอกุยบุรี"/>
    <x v="5"/>
    <n v="7"/>
    <n v="7"/>
    <n v="7"/>
    <n v="7"/>
    <n v="7"/>
    <n v="7"/>
    <m/>
    <x v="33"/>
    <m/>
  </r>
  <r>
    <x v="1"/>
    <x v="1"/>
    <x v="11"/>
    <x v="13"/>
    <x v="22"/>
    <s v="ข้อมูลจำนวนท่าเรือขนส่งพาณิชย์ อำเภอเมืองประจวบคีรีขันธ์"/>
    <x v="5"/>
    <n v="2"/>
    <n v="2"/>
    <n v="2"/>
    <n v="2"/>
    <n v="2"/>
    <n v="2"/>
    <m/>
    <x v="33"/>
    <m/>
  </r>
  <r>
    <x v="1"/>
    <x v="1"/>
    <x v="11"/>
    <x v="13"/>
    <x v="22"/>
    <s v="ข้อมูลจำนวนท่าเรือขนส่งพาณิชย์ อำเภอทับสะแก"/>
    <x v="5"/>
    <n v="2"/>
    <n v="2"/>
    <n v="2"/>
    <n v="2"/>
    <n v="2"/>
    <n v="2"/>
    <m/>
    <x v="33"/>
    <m/>
  </r>
  <r>
    <x v="1"/>
    <x v="1"/>
    <x v="11"/>
    <x v="13"/>
    <x v="22"/>
    <s v="ข้อมูลจำนวนท่าเรือขนส่งพาณิชย์ อำเภอบางสะพาน"/>
    <x v="5"/>
    <n v="2"/>
    <n v="2"/>
    <n v="2"/>
    <n v="2"/>
    <n v="2"/>
    <n v="2"/>
    <m/>
    <x v="33"/>
    <m/>
  </r>
  <r>
    <x v="1"/>
    <x v="1"/>
    <x v="11"/>
    <x v="13"/>
    <x v="22"/>
    <s v="ข้อมูลจำนวนท่าเรือขนส่งพาณิชย์ อำเภอบางสะพานน้อย"/>
    <x v="5"/>
    <s v="-"/>
    <s v="-"/>
    <s v="-"/>
    <s v="-"/>
    <s v="-"/>
    <s v="-"/>
    <m/>
    <x v="33"/>
    <m/>
  </r>
  <r>
    <x v="1"/>
    <x v="1"/>
    <x v="11"/>
    <x v="14"/>
    <x v="23"/>
    <s v="Data 8.1.1 ปริมาณ ราคา และมูลค่าการจำหน่ายสินค้าในประเทศ (มะพร้าว สับปะรด)"/>
    <x v="21"/>
    <m/>
    <m/>
    <m/>
    <m/>
    <m/>
    <m/>
    <m/>
    <x v="34"/>
    <m/>
  </r>
  <r>
    <x v="1"/>
    <x v="1"/>
    <x v="11"/>
    <x v="14"/>
    <x v="23"/>
    <s v="มูลค่าการจำหน่ายสินค้าในประเทศ (มะพร้าว สับปะรด)"/>
    <x v="16"/>
    <s v="NA"/>
    <n v="15007899069.200001"/>
    <n v="9654684972.2999992"/>
    <n v="8243617127.5"/>
    <n v="4973178852.21"/>
    <m/>
    <m/>
    <x v="34"/>
    <m/>
  </r>
  <r>
    <x v="1"/>
    <x v="1"/>
    <x v="11"/>
    <x v="14"/>
    <x v="23"/>
    <s v="มูลค่าการจำหน่ายสินค้าในประเทศ สับปะรด)"/>
    <x v="16"/>
    <s v="NA"/>
    <n v="5642240822.6999998"/>
    <n v="11134468193.6"/>
    <n v="4468724249.3999996"/>
    <n v="2702691059.4000001"/>
    <m/>
    <m/>
    <x v="34"/>
    <m/>
  </r>
  <r>
    <x v="1"/>
    <x v="1"/>
    <x v="11"/>
    <x v="14"/>
    <x v="23"/>
    <s v="มูลค่าการจำหน่ายสินค้าในประเทศ (มะพร้าว)"/>
    <x v="16"/>
    <s v="NA"/>
    <n v="3873430875.5999999"/>
    <n v="5185960722.8999996"/>
    <n v="5540926068.0999994"/>
    <n v="3360368997.1999998"/>
    <m/>
    <m/>
    <x v="34"/>
    <m/>
  </r>
  <r>
    <x v="1"/>
    <x v="1"/>
    <x v="11"/>
    <x v="14"/>
    <x v="23"/>
    <s v="ราคาสินค้าในประเทศ (สับปะรด)"/>
    <x v="16"/>
    <s v="NA"/>
    <n v="10.24"/>
    <n v="10.626249999999999"/>
    <n v="4.6287500000000001"/>
    <n v="2.92625"/>
    <m/>
    <m/>
    <x v="34"/>
    <m/>
  </r>
  <r>
    <x v="1"/>
    <x v="1"/>
    <x v="11"/>
    <x v="14"/>
    <x v="23"/>
    <s v="ราคาสินค้าในประเทศ (มะพร้าว)"/>
    <x v="16"/>
    <s v="NA"/>
    <n v="7.7037499999999994"/>
    <n v="11.725"/>
    <n v="12.568749999999998"/>
    <n v="7.317499999999999"/>
    <m/>
    <m/>
    <x v="34"/>
    <m/>
  </r>
  <r>
    <x v="1"/>
    <x v="1"/>
    <x v="11"/>
    <x v="14"/>
    <x v="23"/>
    <s v="ปริมาณสินค้าในประเทศ (มะพร้าว สับปะรด)"/>
    <x v="19"/>
    <n v="1288946.48"/>
    <n v="1140249.75"/>
    <n v="1486962.12"/>
    <n v="1365110.75"/>
    <n v="1342231.59"/>
    <m/>
    <m/>
    <x v="34"/>
    <m/>
  </r>
  <r>
    <x v="1"/>
    <x v="1"/>
    <x v="11"/>
    <x v="14"/>
    <x v="23"/>
    <s v="ปริมาณสินค้าในประเทศ (สับปะรด)"/>
    <x v="19"/>
    <n v="794855"/>
    <n v="657010.88"/>
    <n v="1045157.35"/>
    <n v="941174.44"/>
    <n v="908589.3"/>
    <m/>
    <m/>
    <x v="34"/>
    <m/>
  </r>
  <r>
    <x v="1"/>
    <x v="1"/>
    <x v="11"/>
    <x v="14"/>
    <x v="23"/>
    <s v="ปริมาณสินค้าในประเทศ (มะพร้าว)"/>
    <x v="19"/>
    <n v="494091.48000000004"/>
    <n v="483238.87000000005"/>
    <n v="441804.77"/>
    <n v="423936.31"/>
    <n v="433642.29"/>
    <m/>
    <m/>
    <x v="34"/>
    <m/>
  </r>
  <r>
    <x v="1"/>
    <x v="1"/>
    <x v="11"/>
    <x v="14"/>
    <x v="23"/>
    <s v="Data 8.1.2 ปริมาณและมูลค่าการส่งออก"/>
    <x v="36"/>
    <n v="79376063.260000005"/>
    <n v="8480766.9000000004"/>
    <n v="12634596.5"/>
    <n v="1109923793.7899997"/>
    <n v="1205421962.3"/>
    <n v="811529824.08000004"/>
    <m/>
    <x v="35"/>
    <m/>
  </r>
  <r>
    <x v="1"/>
    <x v="1"/>
    <x v="11"/>
    <x v="14"/>
    <x v="23"/>
    <s v="Data 8.1.3 จำนวนผู้ประกอบการรับซื้อผลผลิตมะพร้าว สับปะรดจำแนกตามอำเภอ"/>
    <x v="35"/>
    <n v="24"/>
    <n v="24"/>
    <n v="24"/>
    <n v="25"/>
    <n v="296"/>
    <n v="357"/>
    <m/>
    <x v="28"/>
    <m/>
  </r>
  <r>
    <x v="1"/>
    <x v="1"/>
    <x v="11"/>
    <x v="14"/>
    <x v="23"/>
    <s v="จำนวนผู้ประกอบการรับซื้อผลผลิตมะพร้าว สับปะรดจำแนกตามอำเภอ-สับปะรด"/>
    <x v="35"/>
    <n v="14"/>
    <n v="14"/>
    <n v="14"/>
    <n v="15"/>
    <n v="93"/>
    <n v="93"/>
    <m/>
    <x v="28"/>
    <m/>
  </r>
  <r>
    <x v="1"/>
    <x v="1"/>
    <x v="11"/>
    <x v="14"/>
    <x v="23"/>
    <s v="จำนวนผู้ประกอบการรับซื้อผลผลิตมะพร้าว สับปะรดจำแนกตามอำเภอ-มะพร้าว"/>
    <x v="35"/>
    <n v="10"/>
    <n v="10"/>
    <n v="10"/>
    <n v="10"/>
    <n v="203"/>
    <n v="264"/>
    <m/>
    <x v="28"/>
    <m/>
  </r>
  <r>
    <x v="1"/>
    <x v="1"/>
    <x v="11"/>
    <x v="14"/>
    <x v="23"/>
    <s v="Data 8.1.4 จำนวนผู้ขายมะพร้าวขาวและมะพร้าวลูกจำแนกตามอำเภอ"/>
    <x v="35"/>
    <n v="399"/>
    <n v="404"/>
    <s v="NA"/>
    <s v="NA"/>
    <s v="NA"/>
    <s v="NA"/>
    <m/>
    <x v="36"/>
    <m/>
  </r>
  <r>
    <x v="2"/>
    <x v="2"/>
    <x v="12"/>
    <x v="15"/>
    <x v="24"/>
    <s v="Data 1.1.1 ปริมาณและมูลค่าการค้าชายแดนภาพรวมของจังหวัด"/>
    <x v="37"/>
    <n v="93882108.819999993"/>
    <n v="98666530.340000004"/>
    <n v="205650431.59999999"/>
    <n v="510577317.56999999"/>
    <n v="973925813.65999997"/>
    <n v="1045670421.79"/>
    <m/>
    <x v="35"/>
    <m/>
  </r>
  <r>
    <x v="2"/>
    <x v="2"/>
    <x v="12"/>
    <x v="15"/>
    <x v="24"/>
    <s v="Data 1.1.2 ผลิตภัณฑ์มวลรวมของจังหวัด"/>
    <x v="16"/>
    <n v="75637.119999999995"/>
    <n v="79809.649999999994"/>
    <n v="86972.32"/>
    <n v="92122.16"/>
    <s v="NA"/>
    <s v="NA"/>
    <m/>
    <x v="37"/>
    <m/>
  </r>
  <r>
    <x v="2"/>
    <x v="2"/>
    <x v="12"/>
    <x v="15"/>
    <x v="25"/>
    <s v="Data 1.2.1 ปริมาณการค้าสินค้าสัตว์น้ำชายแดน ภาพรวมของจังหวัด "/>
    <x v="38"/>
    <n v="16.149999999999999"/>
    <n v="155.72"/>
    <n v="1313.91"/>
    <n v="4396.54"/>
    <n v="11822.7"/>
    <n v="19191.16"/>
    <m/>
    <x v="38"/>
    <m/>
  </r>
  <r>
    <x v="2"/>
    <x v="2"/>
    <x v="12"/>
    <x v="15"/>
    <x v="25"/>
    <s v="Data 1.2.2 มูลค่าการค้าสินค้าสัตว์น้ำชายแดนภาพรวมของจังหวัด "/>
    <x v="16"/>
    <n v="808420"/>
    <n v="7154460"/>
    <n v="44986750"/>
    <n v="177371066"/>
    <n v="726782335.87"/>
    <n v="1137900665"/>
    <m/>
    <x v="38"/>
    <m/>
  </r>
  <r>
    <x v="2"/>
    <x v="2"/>
    <x v="12"/>
    <x v="15"/>
    <x v="25"/>
    <s v="Data 1.2.3 ตรวจสอบสัตว์น้ำที่นำเข้า (ครั้ง)"/>
    <x v="13"/>
    <n v="13"/>
    <n v="57"/>
    <n v="338"/>
    <n v="1472"/>
    <n v="2931"/>
    <n v="3866"/>
    <m/>
    <x v="38"/>
    <m/>
  </r>
  <r>
    <x v="2"/>
    <x v="2"/>
    <x v="12"/>
    <x v="15"/>
    <x v="26"/>
    <s v="Data 1.3.1 จำนวนผู้ประกอบการ ณ บริเวณชายแดน จำแนกตามประเภทธุรกิจ"/>
    <x v="35"/>
    <s v="NA"/>
    <n v="35"/>
    <m/>
    <m/>
    <m/>
    <m/>
    <m/>
    <x v="39"/>
    <m/>
  </r>
  <r>
    <x v="2"/>
    <x v="2"/>
    <x v="12"/>
    <x v="15"/>
    <x v="26"/>
    <s v="Data 1.3.2 ปริมาณและมูลค่าการจำหน่ายสินค้าและบริการ ณ บริเวณชายแดน จำแนกตามประเภทธุรกิจ"/>
    <x v="16"/>
    <s v="NA"/>
    <n v="9867755.9999999981"/>
    <s v="สำนักงานพานิชย์จังหวัด แจ้งว่าจัดเก็บเฉพาะสินค้านำเข้าและส่งออก"/>
    <m/>
    <m/>
    <s v="ไม่มีข้อมูล เพราะ สนง.พาณิชย์อจ้งว่าข้อมูลอยู่ที่ด่านศุลกากร"/>
    <m/>
    <x v="40"/>
    <m/>
  </r>
  <r>
    <x v="2"/>
    <x v="2"/>
    <x v="12"/>
    <x v="15"/>
    <x v="26"/>
    <s v="Data 1.3.3 มูลค่าที่มีการซื้อขายบริเวณชายแดนด่านสิงขร (ภาพรวม) โดยไม่ผ่านพิธีศุลกากร "/>
    <x v="16"/>
    <s v="NA"/>
    <n v="9867755.9999999981"/>
    <m/>
    <m/>
    <m/>
    <m/>
    <m/>
    <x v="41"/>
    <m/>
  </r>
  <r>
    <x v="2"/>
    <x v="2"/>
    <x v="12"/>
    <x v="15"/>
    <x v="26"/>
    <s v="Data 1.3.5 มูลค่าที่มีการซื้อขายบริเวณชายแดนด่านสิงขร (รายสินค้า) โดยไม่ผ่านพิธีศุลกากร "/>
    <x v="16"/>
    <s v="NA"/>
    <n v="221"/>
    <m/>
    <m/>
    <m/>
    <m/>
    <m/>
    <x v="41"/>
    <m/>
  </r>
  <r>
    <x v="2"/>
    <x v="2"/>
    <x v="12"/>
    <x v="15"/>
    <x v="26"/>
    <s v="Data 1.3.6 ข้อมูลภาษีป้าย ภาษีโรงเรือน ภาษีที่ดิน ที่จัดเก็บบริเวณพื้นที่ชายแดนด่านสิงขร"/>
    <x v="16"/>
    <n v="212"/>
    <n v="221"/>
    <n v="219"/>
    <n v="230"/>
    <n v="199"/>
    <n v="246"/>
    <m/>
    <x v="42"/>
    <m/>
  </r>
  <r>
    <x v="2"/>
    <x v="2"/>
    <x v="12"/>
    <x v="15"/>
    <x v="27"/>
    <s v="Data 1.4.1 จำนวนคนไทยที่เดินทางเข้า - ออก ด่านสิงขร"/>
    <x v="0"/>
    <n v="46355"/>
    <n v="25690"/>
    <n v="51613"/>
    <n v="45812"/>
    <n v="44396"/>
    <n v="45685"/>
    <m/>
    <x v="43"/>
    <m/>
  </r>
  <r>
    <x v="2"/>
    <x v="2"/>
    <x v="12"/>
    <x v="15"/>
    <x v="27"/>
    <s v="Data  1.4.2 จำนวนคนเมียนมาที่เดินทางเข้า - ออก ด่านสิงขร"/>
    <x v="0"/>
    <n v="315433"/>
    <n v="122250"/>
    <n v="217667"/>
    <n v="252004"/>
    <n v="376102"/>
    <n v="392155"/>
    <m/>
    <x v="43"/>
    <m/>
  </r>
  <r>
    <x v="2"/>
    <x v="2"/>
    <x v="12"/>
    <x v="15"/>
    <x v="27"/>
    <s v="Data  1.4.3 จำนวนยานพาหนะที่เดินทางเข้า - ออก ด่านสิงขร"/>
    <x v="39"/>
    <s v="NA"/>
    <n v="35599"/>
    <n v="17309"/>
    <n v="15964"/>
    <n v="15964"/>
    <n v="21934"/>
    <m/>
    <x v="44"/>
    <m/>
  </r>
  <r>
    <x v="2"/>
    <x v="2"/>
    <x v="12"/>
    <x v="15"/>
    <x v="27"/>
    <s v="รถยนต์"/>
    <x v="39"/>
    <s v="NA"/>
    <n v="20004"/>
    <n v="8045"/>
    <n v="7255"/>
    <n v="7255"/>
    <n v="13879"/>
    <m/>
    <x v="44"/>
    <m/>
  </r>
  <r>
    <x v="2"/>
    <x v="2"/>
    <x v="12"/>
    <x v="15"/>
    <x v="27"/>
    <s v="รถจักรยานยนต์"/>
    <x v="39"/>
    <s v="NA"/>
    <n v="15595"/>
    <n v="9264"/>
    <n v="8709"/>
    <n v="8709"/>
    <n v="8055"/>
    <m/>
    <x v="44"/>
    <m/>
  </r>
  <r>
    <x v="2"/>
    <x v="2"/>
    <x v="12"/>
    <x v="15"/>
    <x v="28"/>
    <s v="Data 1.5..1 จำนวนนักท่องเที่ยวชาวไทย (ประมาณการจากจำนวนรถนำเที่ยว/รถยนต์ส่วนบุคคล และคนที่มากับรถ)"/>
    <x v="0"/>
    <s v="NA"/>
    <n v="10022"/>
    <n v="13120"/>
    <n v="14564"/>
    <n v="14890"/>
    <m/>
    <m/>
    <x v="45"/>
    <m/>
  </r>
  <r>
    <x v="2"/>
    <x v="2"/>
    <x v="12"/>
    <x v="15"/>
    <x v="28"/>
    <s v="Data 1.5..2 จำนวนนักท่องเที่ยวชาวเมียนมา ที่เข้ามาพักใน อ.เมืองประจวบฯ"/>
    <x v="0"/>
    <n v="2080"/>
    <n v="2596"/>
    <n v="3626"/>
    <n v="11197"/>
    <n v="17578"/>
    <n v="5086"/>
    <m/>
    <x v="46"/>
    <m/>
  </r>
  <r>
    <x v="2"/>
    <x v="2"/>
    <x v="12"/>
    <x v="15"/>
    <x v="28"/>
    <s v="Data 1.5..4 ปริมาณเงินหมุนเวียนผ่านตู้ ATM/ รถ ATM ที่จัดเก็บบริเวณพื้นที่ชายแดนด่านสิงขร"/>
    <x v="16"/>
    <s v="NA"/>
    <n v="129800"/>
    <s v="NA"/>
    <s v="NA"/>
    <s v="NA"/>
    <s v="NA"/>
    <m/>
    <x v="47"/>
    <m/>
  </r>
  <r>
    <x v="2"/>
    <x v="2"/>
    <x v="12"/>
    <x v="15"/>
    <x v="28"/>
    <s v="Data 1.5..5 ข้อมูลบุคคล/กลุ่มที่เดินทางไปประเทศเมียนมาผ่านจุดผ่อนปรนพิเศษด่านสิงขร"/>
    <x v="0"/>
    <s v="NA"/>
    <s v="NA"/>
    <n v="26711"/>
    <n v="23894"/>
    <n v="22587"/>
    <n v="22950"/>
    <m/>
    <x v="48"/>
    <m/>
  </r>
  <r>
    <x v="2"/>
    <x v="2"/>
    <x v="12"/>
    <x v="16"/>
    <x v="29"/>
    <s v="Data 2.1.1 รายงานการจ่ายเงินกู้จำแนกตามประเภทลูกค้า"/>
    <x v="16"/>
    <n v="699812626.62"/>
    <n v="838904594.14999998"/>
    <n v="1190805450"/>
    <n v="1540535835"/>
    <n v="1484475404"/>
    <n v="3429520135"/>
    <m/>
    <x v="49"/>
    <m/>
  </r>
  <r>
    <x v="2"/>
    <x v="2"/>
    <x v="12"/>
    <x v="16"/>
    <x v="29"/>
    <s v="Data 2.1.2 รายงานการจ่ายเงินกู้จำแนกตามผลผลิต"/>
    <x v="16"/>
    <n v="3418460223.23"/>
    <n v="4062595648.6900001"/>
    <n v="17798746.170000002"/>
    <n v="8042411.21"/>
    <n v="2597767700"/>
    <n v="2332180536"/>
    <m/>
    <x v="49"/>
    <m/>
  </r>
  <r>
    <x v="2"/>
    <x v="2"/>
    <x v="12"/>
    <x v="16"/>
    <x v="29"/>
    <s v="Data 2.1.3 รายงานการจ่ายเงินกู้จำแนกตามวัตถุประสงค์"/>
    <x v="16"/>
    <n v="9917593.4399999995"/>
    <n v="462499557.92000002"/>
    <n v="474864816.63"/>
    <n v="400473656.07999998"/>
    <n v="386516000"/>
    <n v="209413799"/>
    <m/>
    <x v="49"/>
    <m/>
  </r>
  <r>
    <x v="2"/>
    <x v="2"/>
    <x v="12"/>
    <x v="17"/>
    <x v="30"/>
    <s v="Data 3.1.1 อัตราแลกเปลี่ยนเงินบาทกับเงินสกุลประเทศเพื่อนบ้านที่เป็นทางการ"/>
    <x v="16"/>
    <n v="572616289.20000005"/>
    <n v="410197154.75"/>
    <m/>
    <m/>
    <m/>
    <m/>
    <m/>
    <x v="50"/>
    <m/>
  </r>
  <r>
    <x v="2"/>
    <x v="2"/>
    <x v="12"/>
    <x v="17"/>
    <x v="30"/>
    <s v="Data 3.1.2 อัตราแลกเปลี่ยนเงินบาทกับเงินสกุลประเทศเพื่อนบ้าน ณ ราคาตลาด"/>
    <x v="16"/>
    <n v="32.484099999999998"/>
    <n v="34.252400000000002"/>
    <m/>
    <m/>
    <m/>
    <m/>
    <m/>
    <x v="50"/>
    <m/>
  </r>
  <r>
    <x v="2"/>
    <x v="2"/>
    <x v="12"/>
    <x v="18"/>
    <x v="31"/>
    <s v="Data 4.1.1 กฏระเบียบการนำเข้า-ส่งออกชายแดน เช่น พิธีการศุลกากร ประเภทสินค้าที่มีเงื่อนไขการนำเข้าพิเศษ ฯลฯ"/>
    <x v="28"/>
    <n v="91"/>
    <n v="91"/>
    <n v="91"/>
    <n v="91"/>
    <n v="91"/>
    <n v="91"/>
    <m/>
    <x v="51"/>
    <m/>
  </r>
  <r>
    <x v="2"/>
    <x v="2"/>
    <x v="12"/>
    <x v="18"/>
    <x v="31"/>
    <s v="Data 4.1.2 กฎระเบียบอื่นๆ เช่น ระเบียบในการผ่านด่านตามมาตรา 19 ทวิ กฎระเบียบในการดำเนินธุรกิจ เป็นต้น"/>
    <x v="40"/>
    <s v="NA"/>
    <n v="245"/>
    <m/>
    <m/>
    <m/>
    <m/>
    <m/>
    <x v="35"/>
    <m/>
  </r>
  <r>
    <x v="2"/>
    <x v="2"/>
    <x v="13"/>
    <x v="19"/>
    <x v="32"/>
    <s v="Data 5.1.1 จำนวนหน่วยงานภาครัฐที่ให้บริการข้อมูลข่าวสารการออกใบอนุญาต/อนุมัติ ณ จุดผ่อนปรนด่านสิงขร "/>
    <x v="5"/>
    <n v="3"/>
    <n v="3"/>
    <n v="3"/>
    <n v="4"/>
    <m/>
    <m/>
    <m/>
    <x v="39"/>
    <m/>
  </r>
  <r>
    <x v="2"/>
    <x v="2"/>
    <x v="14"/>
    <x v="20"/>
    <x v="33"/>
    <s v="Data 6.1.1จำนวนนิติบุคคล (บริษัท/ห้างหุ้นส่วน) "/>
    <x v="35"/>
    <s v="NA"/>
    <n v="3"/>
    <n v="3"/>
    <n v="4"/>
    <n v="4"/>
    <n v="5"/>
    <m/>
    <x v="30"/>
    <m/>
  </r>
  <r>
    <x v="2"/>
    <x v="2"/>
    <x v="14"/>
    <x v="20"/>
    <x v="34"/>
    <s v="Data 6.2.1 จำนวนผู้ประกอบการที่ได้รับการพัฒนาภาษาอังกฤษ"/>
    <x v="35"/>
    <n v="196"/>
    <n v="464"/>
    <n v="145"/>
    <n v="119"/>
    <n v="393"/>
    <n v="108"/>
    <m/>
    <x v="52"/>
    <m/>
  </r>
  <r>
    <x v="2"/>
    <x v="2"/>
    <x v="14"/>
    <x v="21"/>
    <x v="35"/>
    <s v="Data 7.1.1 จำนวนผู้ใช้อินเตอร์เน็ตในการประกอบการค้า"/>
    <x v="35"/>
    <n v="17093"/>
    <n v="23283"/>
    <n v="22467"/>
    <n v="23247"/>
    <n v="23337"/>
    <n v="25930"/>
    <m/>
    <x v="53"/>
    <m/>
  </r>
  <r>
    <x v="2"/>
    <x v="2"/>
    <x v="14"/>
    <x v="21"/>
    <x v="35"/>
    <s v="TOT"/>
    <x v="35"/>
    <n v="15195"/>
    <n v="21505"/>
    <n v="20237"/>
    <n v="20828"/>
    <n v="21120"/>
    <n v="22817"/>
    <m/>
    <x v="54"/>
    <m/>
  </r>
  <r>
    <x v="2"/>
    <x v="2"/>
    <x v="14"/>
    <x v="21"/>
    <x v="35"/>
    <s v="กสท."/>
    <x v="35"/>
    <n v="1898"/>
    <n v="1778"/>
    <n v="2230"/>
    <n v="2419"/>
    <n v="2217"/>
    <n v="3113"/>
    <m/>
    <x v="55"/>
    <m/>
  </r>
  <r>
    <x v="2"/>
    <x v="2"/>
    <x v="14"/>
    <x v="21"/>
    <x v="35"/>
    <s v="Data 7.1.2 ประเภทโครงข่ายอินเตอร์เน็ตที่ให้บริการ"/>
    <x v="41"/>
    <s v="ADSL/wi-net / FTTx/3G"/>
    <s v="ADSL/wi-net/ FTTx/3G"/>
    <s v="ADSL/wi-net/ FTTx/3G"/>
    <s v="ADSL/wi-net/ FTTx/3G"/>
    <s v="ADSL/wi-net/ FTTx/3G"/>
    <s v="ADSL/wi-net/ FTTx/3G"/>
    <m/>
    <x v="53"/>
    <m/>
  </r>
  <r>
    <x v="2"/>
    <x v="2"/>
    <x v="14"/>
    <x v="21"/>
    <x v="35"/>
    <s v="Data 7.1.3 จำนวนโครงข่ายอินเตอร์เน็ตที่ให้บริการ"/>
    <x v="42"/>
    <n v="367"/>
    <n v="508"/>
    <n v="612"/>
    <n v="639"/>
    <n v="484"/>
    <n v="446"/>
    <m/>
    <x v="53"/>
    <m/>
  </r>
  <r>
    <x v="2"/>
    <x v="2"/>
    <x v="14"/>
    <x v="21"/>
    <x v="35"/>
    <s v="TOT"/>
    <x v="42"/>
    <n v="290"/>
    <n v="431"/>
    <n v="533"/>
    <n v="560"/>
    <n v="445"/>
    <n v="403"/>
    <m/>
    <x v="54"/>
    <m/>
  </r>
  <r>
    <x v="2"/>
    <x v="2"/>
    <x v="14"/>
    <x v="21"/>
    <x v="35"/>
    <s v="กสท."/>
    <x v="42"/>
    <n v="77"/>
    <n v="77"/>
    <n v="79"/>
    <n v="79"/>
    <n v="39"/>
    <n v="43"/>
    <m/>
    <x v="55"/>
    <m/>
  </r>
  <r>
    <x v="2"/>
    <x v="2"/>
    <x v="14"/>
    <x v="21"/>
    <x v="35"/>
    <s v="Data 7.1.4 จำนวนชุมสายโทรศัพท์"/>
    <x v="5"/>
    <n v="112"/>
    <n v="112"/>
    <n v="113"/>
    <n v="114"/>
    <n v="114"/>
    <n v="114"/>
    <m/>
    <x v="56"/>
    <m/>
  </r>
  <r>
    <x v="2"/>
    <x v="2"/>
    <x v="14"/>
    <x v="22"/>
    <x v="36"/>
    <s v="Data 8.1.1 กลุ่มเครือข่ายการค้า การลงทุน ในจังหวัด และประเทศเพื่อนบ้าน"/>
    <x v="43"/>
    <s v="NA"/>
    <n v="1"/>
    <n v="1"/>
    <n v="1"/>
    <n v="1"/>
    <n v="1"/>
    <m/>
    <x v="30"/>
    <m/>
  </r>
  <r>
    <x v="2"/>
    <x v="2"/>
    <x v="14"/>
    <x v="22"/>
    <x v="36"/>
    <s v="Data 8.1.2 การเดินทางศึกษาดูงานชายแดน"/>
    <x v="13"/>
    <s v="NA"/>
    <s v="NA"/>
    <s v="NA"/>
    <s v="NA"/>
    <s v="NA"/>
    <s v="NA"/>
    <m/>
    <x v="43"/>
    <m/>
  </r>
  <r>
    <x v="2"/>
    <x v="2"/>
    <x v="15"/>
    <x v="23"/>
    <x v="37"/>
    <s v="Data 9.1.1 ปริมาณสินค้าต่อเดือน"/>
    <x v="44"/>
    <n v="2769603098.2600002"/>
    <n v="220457685.77000001"/>
    <n v="4112669325.0799999"/>
    <n v="224646999.31399998"/>
    <n v="3565637236.4200001"/>
    <n v="2174721732.3699999"/>
    <m/>
    <x v="35"/>
    <m/>
  </r>
  <r>
    <x v="2"/>
    <x v="2"/>
    <x v="15"/>
    <x v="23"/>
    <x v="37"/>
    <s v="สินค้านำเข้า"/>
    <x v="44"/>
    <n v="2661329369.9200001"/>
    <n v="160994117.80000001"/>
    <n v="1856161575.7499998"/>
    <n v="108273728.34"/>
    <n v="1666364785.6799998"/>
    <n v="2096365511.6500001"/>
    <m/>
    <x v="35"/>
    <m/>
  </r>
  <r>
    <x v="2"/>
    <x v="2"/>
    <x v="15"/>
    <x v="23"/>
    <x v="37"/>
    <s v="สินค้าส่งออก"/>
    <x v="44"/>
    <n v="108273728.34"/>
    <n v="59463567.969999991"/>
    <n v="2256507749.3299999"/>
    <n v="116373270.97399998"/>
    <n v="1899272450.7400002"/>
    <n v="78356220.719999999"/>
    <m/>
    <x v="35"/>
    <m/>
  </r>
  <r>
    <x v="2"/>
    <x v="2"/>
    <x v="15"/>
    <x v="23"/>
    <x v="37"/>
    <s v="Data 9.2.1 จำนวนรถบรรทุก/อุปกรณ์ในการส่งมอบ/ขนส่งสินค้า"/>
    <x v="39"/>
    <n v="624"/>
    <n v="452"/>
    <n v="455"/>
    <n v="425"/>
    <n v="406"/>
    <n v="378"/>
    <m/>
    <x v="57"/>
    <m/>
  </r>
  <r>
    <x v="2"/>
    <x v="2"/>
    <x v="15"/>
    <x v="23"/>
    <x v="37"/>
    <s v="Data 9.2.3 ข้อมูลโครงข่ายสายทางหลวงชนบท"/>
    <x v="42"/>
    <n v="46"/>
    <n v="48"/>
    <n v="49"/>
    <n v="49"/>
    <n v="49"/>
    <n v="49"/>
    <m/>
    <x v="58"/>
    <m/>
  </r>
  <r>
    <x v="2"/>
    <x v="2"/>
    <x v="15"/>
    <x v="24"/>
    <x v="38"/>
    <s v="Data  10.1.1 กฏระเบียบด้านพิธีการศุลกากร"/>
    <x v="28"/>
    <n v="1"/>
    <n v="1"/>
    <n v="1"/>
    <m/>
    <m/>
    <m/>
    <m/>
    <x v="35"/>
    <m/>
  </r>
  <r>
    <x v="2"/>
    <x v="2"/>
    <x v="15"/>
    <x v="24"/>
    <x v="39"/>
    <s v="Data 10.2.1 มูลค่าการนำเข้าสินค้า ณ จุดผ่อนปรนด่านสิงขร"/>
    <x v="16"/>
    <n v="45369059.100000001"/>
    <n v="38216078.950000003"/>
    <n v="100206083.43000001"/>
    <n v="305379113.58999997"/>
    <n v="758708557.01999998"/>
    <n v="1317588201.4400001"/>
    <m/>
    <x v="35"/>
    <m/>
  </r>
  <r>
    <x v="2"/>
    <x v="2"/>
    <x v="15"/>
    <x v="24"/>
    <x v="39"/>
    <s v="Data 10.2.2 มูลค่าการส่งออก ณ จุดผ่อนปรนด่านสิงขร"/>
    <x v="16"/>
    <n v="93882108.819999993"/>
    <n v="98666530.340000004"/>
    <n v="105444348.17"/>
    <n v="205198230.97999999"/>
    <n v="215217256.63999999"/>
    <n v="307908092.06999999"/>
    <m/>
    <x v="35"/>
    <m/>
  </r>
  <r>
    <x v="2"/>
    <x v="2"/>
    <x v="15"/>
    <x v="24"/>
    <x v="39"/>
    <s v="Data 10.2.3 มูลค่าการนำเข้า - ส่งออก (รายสินค้า) โดยผ่านพิธีศุลกากร"/>
    <x v="16"/>
    <m/>
    <n v="23158773138.510002"/>
    <n v="27874315364.459999"/>
    <n v="31555130500.470001"/>
    <n v="42687438909.879997"/>
    <n v="37134521911.93"/>
    <m/>
    <x v="35"/>
    <m/>
  </r>
  <r>
    <x v="2"/>
    <x v="2"/>
    <x v="15"/>
    <x v="24"/>
    <x v="39"/>
    <s v=" มูลค่าการนำเข้า (รายสินค้า) โดยผ่านพิธีศุลกากร"/>
    <x v="16"/>
    <s v="NA"/>
    <n v="22132583117.900002"/>
    <n v="26041210864.290001"/>
    <n v="30423474584.41"/>
    <n v="40819898867.610001"/>
    <n v="36322992087.849998"/>
    <m/>
    <x v="26"/>
    <m/>
  </r>
  <r>
    <x v="2"/>
    <x v="2"/>
    <x v="15"/>
    <x v="24"/>
    <x v="39"/>
    <s v=" มูลค่าการส่งออก (รายสินค้า) โดยผ่านพิธีศุลกากร"/>
    <x v="16"/>
    <s v="NA"/>
    <n v="1026190020.61"/>
    <n v="1833104500.1700001"/>
    <n v="1131655916.0599999"/>
    <n v="1867540042.27"/>
    <n v="811529824.08000004"/>
    <m/>
    <x v="26"/>
    <m/>
  </r>
  <r>
    <x v="2"/>
    <x v="2"/>
    <x v="16"/>
    <x v="25"/>
    <x v="40"/>
    <s v="Data 11.1.1 จำนวนครั้งของการ ประชาสัมพันธ์ จำแนกตามสื่อต่างๆ"/>
    <x v="13"/>
    <n v="4"/>
    <n v="1"/>
    <n v="1"/>
    <n v="4"/>
    <n v="51"/>
    <m/>
    <m/>
    <x v="59"/>
    <m/>
  </r>
  <r>
    <x v="2"/>
    <x v="2"/>
    <x v="16"/>
    <x v="26"/>
    <x v="41"/>
    <s v="Data 12.1.1 ข้อมูลปริมาณและมูลค่าการจำหน่ายสินค้า OTOP/ การสั่งซื้อสินค้า OTOP ทั้งของไทยและเมียนมา ในช่วงการจัดงาน Road Show และงานเทศกาลต่างๆ ที่สำคัญของจังหวัด"/>
    <x v="45"/>
    <s v="NA"/>
    <s v="NA"/>
    <m/>
    <n v="2140920"/>
    <s v="NA"/>
    <n v="48968455700.5"/>
    <m/>
    <x v="22"/>
    <m/>
  </r>
  <r>
    <x v="3"/>
    <x v="3"/>
    <x v="17"/>
    <x v="27"/>
    <x v="42"/>
    <s v="Data 1.1.1 เด็กและเยาวชนที่ได้เข้าร่วมโครงการเตรียมความพร้อมก่อนพิจารณาคดี"/>
    <x v="0"/>
    <n v="280"/>
    <n v="248"/>
    <n v="298"/>
    <n v="237"/>
    <n v="166"/>
    <n v="158"/>
    <m/>
    <x v="60"/>
    <m/>
  </r>
  <r>
    <x v="3"/>
    <x v="3"/>
    <x v="17"/>
    <x v="27"/>
    <x v="42"/>
    <s v="เด็กและเยาวชนที่ได้เข้าร่วมโครงการเตรียมความพร้อมก่อนพิจารณาคดี อำเภอเมืองประจวบคีรีขันธ์"/>
    <x v="0"/>
    <n v="59"/>
    <n v="48"/>
    <n v="35"/>
    <n v="40"/>
    <n v="26"/>
    <n v="21"/>
    <m/>
    <x v="60"/>
    <m/>
  </r>
  <r>
    <x v="3"/>
    <x v="3"/>
    <x v="17"/>
    <x v="27"/>
    <x v="42"/>
    <s v="เด็กและเยาวชนที่ได้เข้าร่วมโครงการเตรียมความพร้อมก่อนพิจารณาคดี อำเภอหัวหิน"/>
    <x v="0"/>
    <n v="91"/>
    <n v="65"/>
    <n v="101"/>
    <n v="69"/>
    <n v="47"/>
    <n v="49"/>
    <m/>
    <x v="60"/>
    <m/>
  </r>
  <r>
    <x v="3"/>
    <x v="3"/>
    <x v="17"/>
    <x v="27"/>
    <x v="42"/>
    <s v="เด็กและเยาวชนที่ได้เข้าร่วมโครงการเตรียมความพร้อมก่อนพิจารณาคดี อำเภอปราณบุรี"/>
    <x v="0"/>
    <n v="26"/>
    <n v="17"/>
    <n v="31"/>
    <n v="25"/>
    <n v="11"/>
    <n v="29"/>
    <m/>
    <x v="60"/>
    <m/>
  </r>
  <r>
    <x v="3"/>
    <x v="3"/>
    <x v="17"/>
    <x v="27"/>
    <x v="42"/>
    <s v="เด็กและเยาวชนที่ได้เข้าร่วมโครงการเตรียมความพร้อมก่อนพิจารณาคดี อำเภอสามร้อยยอด"/>
    <x v="0"/>
    <n v="15"/>
    <n v="18"/>
    <n v="14"/>
    <n v="9"/>
    <n v="13"/>
    <n v="6"/>
    <m/>
    <x v="60"/>
    <m/>
  </r>
  <r>
    <x v="3"/>
    <x v="3"/>
    <x v="17"/>
    <x v="27"/>
    <x v="42"/>
    <s v="เด็กและเยาวชนที่ได้เข้าร่วมโครงการเตรียมความพร้อมก่อนพิจารณาคดี อำเภอกุยบุรี"/>
    <x v="0"/>
    <n v="14"/>
    <n v="25"/>
    <n v="18"/>
    <n v="21"/>
    <n v="14"/>
    <n v="12"/>
    <m/>
    <x v="60"/>
    <m/>
  </r>
  <r>
    <x v="3"/>
    <x v="3"/>
    <x v="17"/>
    <x v="27"/>
    <x v="42"/>
    <s v="เด็กและเยาวชนที่ได้เข้าร่วมโครงการเตรียมความพร้อมก่อนพิจารณาคดี อำเภอทับสะแก"/>
    <x v="0"/>
    <n v="18"/>
    <n v="28"/>
    <n v="19"/>
    <n v="17"/>
    <n v="15"/>
    <n v="20"/>
    <m/>
    <x v="60"/>
    <m/>
  </r>
  <r>
    <x v="3"/>
    <x v="3"/>
    <x v="17"/>
    <x v="27"/>
    <x v="42"/>
    <s v="เด็กและเยาวชนที่ได้เข้าร่วมโครงการเตรียมความพร้อมก่อนพิจารณาคดี อำเภอบางสะพาน"/>
    <x v="0"/>
    <n v="30"/>
    <n v="27"/>
    <n v="54"/>
    <n v="28"/>
    <n v="23"/>
    <n v="14"/>
    <m/>
    <x v="60"/>
    <m/>
  </r>
  <r>
    <x v="3"/>
    <x v="3"/>
    <x v="17"/>
    <x v="27"/>
    <x v="42"/>
    <s v="เด็กและเยาวชนที่ได้เข้าร่วมโครงการเตรียมความพร้อมก่อนพิจารณาคดี อำเภอบางสะพานน้อย"/>
    <x v="0"/>
    <n v="27"/>
    <n v="20"/>
    <n v="26"/>
    <n v="28"/>
    <n v="17"/>
    <n v="7"/>
    <m/>
    <x v="60"/>
    <m/>
  </r>
  <r>
    <x v="3"/>
    <x v="3"/>
    <x v="17"/>
    <x v="27"/>
    <x v="42"/>
    <s v="Data 1.1.2 เด็กและเยาวชนที่ได้เข้าร่วมโครงการวันพ่อแห่งชาติ"/>
    <x v="0"/>
    <n v="16"/>
    <n v="12"/>
    <n v="17"/>
    <n v="8"/>
    <n v="6"/>
    <n v="7"/>
    <m/>
    <x v="60"/>
    <m/>
  </r>
  <r>
    <x v="3"/>
    <x v="3"/>
    <x v="17"/>
    <x v="27"/>
    <x v="42"/>
    <s v="Data 1.1.3 เด็กและเยาวชนที่ได้เข้าร่วมโครงการวันแม่แห่งชาติ"/>
    <x v="0"/>
    <n v="12"/>
    <n v="11"/>
    <n v="13"/>
    <n v="5"/>
    <n v="10"/>
    <n v="8"/>
    <m/>
    <x v="60"/>
    <m/>
  </r>
  <r>
    <x v="3"/>
    <x v="3"/>
    <x v="17"/>
    <x v="27"/>
    <x v="42"/>
    <s v="Data 1.1.4 เด็กและเยาวชนที่ได้เข้าร่วมโครงการวันสำคัญทางศาสนา"/>
    <x v="0"/>
    <n v="35"/>
    <n v="27"/>
    <n v="48"/>
    <n v="21"/>
    <n v="18"/>
    <n v="22"/>
    <m/>
    <x v="60"/>
    <m/>
  </r>
  <r>
    <x v="3"/>
    <x v="3"/>
    <x v="17"/>
    <x v="27"/>
    <x v="42"/>
    <s v="Data 1.1.5 จำนวนโครงการ/กิจกรรมสร้างความสัมพันธ์ในครอบครัว "/>
    <x v="46"/>
    <n v="23"/>
    <n v="30"/>
    <n v="19"/>
    <n v="57"/>
    <n v="63"/>
    <s v="NA"/>
    <m/>
    <x v="61"/>
    <m/>
  </r>
  <r>
    <x v="3"/>
    <x v="3"/>
    <x v="17"/>
    <x v="27"/>
    <x v="42"/>
    <s v="จำนวนโครงการ/กิจกรรมสร้างความสัมพันธ์ในครอบครัว  อำเภอเมืองประจวบคีรีขันธ์"/>
    <x v="46"/>
    <n v="5"/>
    <n v="7"/>
    <m/>
    <m/>
    <m/>
    <m/>
    <m/>
    <x v="61"/>
    <m/>
  </r>
  <r>
    <x v="3"/>
    <x v="3"/>
    <x v="17"/>
    <x v="27"/>
    <x v="42"/>
    <s v="จำนวนโครงการ/กิจกรรมสร้างความสัมพันธ์ในครอบครัว  อำเภอหัวหิน"/>
    <x v="46"/>
    <n v="2"/>
    <n v="1"/>
    <m/>
    <m/>
    <m/>
    <m/>
    <m/>
    <x v="61"/>
    <m/>
  </r>
  <r>
    <x v="3"/>
    <x v="3"/>
    <x v="17"/>
    <x v="27"/>
    <x v="42"/>
    <s v="จำนวนโครงการ/กิจกรรมสร้างความสัมพันธ์ในครอบครัว  อำเภอปราณบุรี"/>
    <x v="46"/>
    <n v="2"/>
    <n v="4"/>
    <m/>
    <m/>
    <m/>
    <m/>
    <m/>
    <x v="61"/>
    <m/>
  </r>
  <r>
    <x v="3"/>
    <x v="3"/>
    <x v="17"/>
    <x v="27"/>
    <x v="42"/>
    <s v="จำนวนโครงการ/กิจกรรมสร้างความสัมพันธ์ในครอบครัว อำเภอสามร้อยยอด"/>
    <x v="46"/>
    <n v="2"/>
    <n v="5"/>
    <m/>
    <m/>
    <m/>
    <m/>
    <m/>
    <x v="61"/>
    <m/>
  </r>
  <r>
    <x v="3"/>
    <x v="3"/>
    <x v="17"/>
    <x v="27"/>
    <x v="42"/>
    <s v="จำนวนโครงการ/กิจกรรมสร้างความสัมพันธ์ในครอบครัว อำเภอกุยบุรี"/>
    <x v="46"/>
    <n v="1"/>
    <n v="4"/>
    <m/>
    <m/>
    <m/>
    <m/>
    <m/>
    <x v="61"/>
    <m/>
  </r>
  <r>
    <x v="3"/>
    <x v="3"/>
    <x v="17"/>
    <x v="27"/>
    <x v="42"/>
    <s v="จำนวนโครงการ/กิจกรรมสร้างความสัมพันธ์ในครอบครัว  อำเภอทับสะแก"/>
    <x v="46"/>
    <n v="5"/>
    <n v="2"/>
    <m/>
    <m/>
    <m/>
    <m/>
    <m/>
    <x v="61"/>
    <m/>
  </r>
  <r>
    <x v="3"/>
    <x v="3"/>
    <x v="17"/>
    <x v="27"/>
    <x v="42"/>
    <s v="จำนวนโครงการ/กิจกรรมสร้างความสัมพันธ์ในครอบครัว  อำเภอบางสะพาน"/>
    <x v="46"/>
    <n v="2"/>
    <n v="2"/>
    <m/>
    <m/>
    <m/>
    <m/>
    <m/>
    <x v="61"/>
    <m/>
  </r>
  <r>
    <x v="3"/>
    <x v="3"/>
    <x v="17"/>
    <x v="27"/>
    <x v="42"/>
    <s v="จำนวนโครงการ/กิจกรรมสร้างความสัมพันธ์ในครอบครัว  อำเภอบางสะพานน้อย"/>
    <x v="46"/>
    <n v="4"/>
    <n v="5"/>
    <m/>
    <m/>
    <m/>
    <m/>
    <m/>
    <x v="61"/>
    <m/>
  </r>
  <r>
    <x v="3"/>
    <x v="3"/>
    <x v="17"/>
    <x v="27"/>
    <x v="42"/>
    <s v="จำนวนโครงการ/กิจกรรมสร้างความสัมพันธ์ในครอบครัว -รวม"/>
    <x v="46"/>
    <n v="23"/>
    <n v="30"/>
    <m/>
    <m/>
    <m/>
    <m/>
    <m/>
    <x v="61"/>
    <m/>
  </r>
  <r>
    <x v="3"/>
    <x v="3"/>
    <x v="17"/>
    <x v="28"/>
    <x v="43"/>
    <s v="Data 2.1.1 จำนวนผู้เข้าร่วมการอบรมคุณธรรมจริยธรรมเพื่อพัฒนาผู้เรียน"/>
    <x v="0"/>
    <n v="580"/>
    <n v="1280"/>
    <n v="1330"/>
    <n v="1500"/>
    <n v="589"/>
    <n v="1076"/>
    <m/>
    <x v="62"/>
    <m/>
  </r>
  <r>
    <x v="3"/>
    <x v="3"/>
    <x v="17"/>
    <x v="28"/>
    <x v="43"/>
    <s v="จำนวนผู้เข้าร่วมการอบรมคุณธรรมจริยธรรมเพื่อพัฒนาผู้เรียน อำเภอเมืองประจวบคีรีขันธ์"/>
    <x v="0"/>
    <n v="0"/>
    <n v="300"/>
    <n v="300"/>
    <n v="200"/>
    <n v="100"/>
    <n v="100"/>
    <m/>
    <x v="62"/>
    <m/>
  </r>
  <r>
    <x v="3"/>
    <x v="3"/>
    <x v="17"/>
    <x v="28"/>
    <x v="43"/>
    <s v="จำนวนผู้เข้าร่วมการอบรมคุณธรรมจริยธรรมเพื่อพัฒนาผู้เรียน อำเภอหัวหิน"/>
    <x v="0"/>
    <n v="0"/>
    <n v="0"/>
    <n v="200"/>
    <n v="300"/>
    <n v="100"/>
    <n v="100"/>
    <m/>
    <x v="62"/>
    <m/>
  </r>
  <r>
    <x v="3"/>
    <x v="3"/>
    <x v="17"/>
    <x v="28"/>
    <x v="43"/>
    <s v="จำนวนผู้เข้าร่วมการอบรมคุณธรรมจริยธรรมเพื่อพัฒนาผู้เรียน อำเภอปราณบุรี"/>
    <x v="0"/>
    <n v="80"/>
    <n v="80"/>
    <n v="80"/>
    <n v="300"/>
    <n v="54"/>
    <n v="50"/>
    <m/>
    <x v="62"/>
    <m/>
  </r>
  <r>
    <x v="3"/>
    <x v="3"/>
    <x v="17"/>
    <x v="28"/>
    <x v="43"/>
    <s v="จำนวนผู้เข้าร่วมการอบรมคุณธรรมจริยธรรมเพื่อพัฒนาผู้เรียน อำเภอสามร้อยยอด"/>
    <x v="0"/>
    <n v="150"/>
    <n v="0"/>
    <n v="100"/>
    <n v="100"/>
    <n v="45"/>
    <n v="118"/>
    <m/>
    <x v="62"/>
    <m/>
  </r>
  <r>
    <x v="3"/>
    <x v="3"/>
    <x v="17"/>
    <x v="28"/>
    <x v="43"/>
    <s v="จำนวนผู้เข้าร่วมการอบรมคุณธรรมจริยธรรมเพื่อพัฒนาผู้เรียน อำเภอกุยบุรี"/>
    <x v="0"/>
    <n v="100"/>
    <n v="250"/>
    <n v="150"/>
    <n v="100"/>
    <n v="110"/>
    <n v="506"/>
    <m/>
    <x v="62"/>
    <m/>
  </r>
  <r>
    <x v="3"/>
    <x v="3"/>
    <x v="17"/>
    <x v="28"/>
    <x v="43"/>
    <s v="จำนวนผู้เข้าร่วมการอบรมคุณธรรมจริยธรรมเพื่อพัฒนาผู้เรียน อำเภอทับสะแก"/>
    <x v="0"/>
    <n v="100"/>
    <n v="100"/>
    <n v="100"/>
    <n v="100"/>
    <n v="40"/>
    <n v="50"/>
    <m/>
    <x v="62"/>
    <m/>
  </r>
  <r>
    <x v="3"/>
    <x v="3"/>
    <x v="17"/>
    <x v="28"/>
    <x v="43"/>
    <s v="จำนวนผู้เข้าร่วมการอบรมคุณธรรมจริยธรรมเพื่อพัฒนาผู้เรียน อำเภอบางสะพาน"/>
    <x v="0"/>
    <n v="0"/>
    <n v="100"/>
    <n v="100"/>
    <n v="100"/>
    <n v="80"/>
    <n v="72"/>
    <m/>
    <x v="62"/>
    <m/>
  </r>
  <r>
    <x v="3"/>
    <x v="3"/>
    <x v="17"/>
    <x v="28"/>
    <x v="43"/>
    <s v="จำนวนผู้เข้าร่วมการอบรมคุณธรรมจริยธรรมเพื่อพัฒนาผู้เรียน อำเภอบางสะพานน้อย"/>
    <x v="0"/>
    <n v="150"/>
    <n v="450"/>
    <n v="300"/>
    <n v="300"/>
    <n v="60"/>
    <n v="80"/>
    <m/>
    <x v="62"/>
    <m/>
  </r>
  <r>
    <x v="3"/>
    <x v="3"/>
    <x v="17"/>
    <x v="29"/>
    <x v="44"/>
    <s v="Data 3.1.1 จำนวนผู้เข้าค่ายลูกเสือวิสามัญ"/>
    <x v="0"/>
    <n v="605"/>
    <n v="530"/>
    <n v="560"/>
    <n v="580"/>
    <n v="320"/>
    <n v="420"/>
    <m/>
    <x v="62"/>
    <m/>
  </r>
  <r>
    <x v="3"/>
    <x v="3"/>
    <x v="17"/>
    <x v="29"/>
    <x v="44"/>
    <s v="จำนวนผู้เข้าค่ายลูกเสือวิสามัญอำเภอเมืองประจวบคีรีขันธ์"/>
    <x v="0"/>
    <n v="80"/>
    <n v="80"/>
    <n v="0"/>
    <n v="0"/>
    <n v="40"/>
    <n v="40"/>
    <m/>
    <x v="62"/>
    <m/>
  </r>
  <r>
    <x v="3"/>
    <x v="3"/>
    <x v="17"/>
    <x v="29"/>
    <x v="44"/>
    <s v="จำนวนผู้เข้าค่ายลูกเสือวิสามัญอำเภอหัวหิน"/>
    <x v="0"/>
    <n v="200"/>
    <n v="91"/>
    <n v="80"/>
    <n v="80"/>
    <n v="40"/>
    <n v="100"/>
    <m/>
    <x v="62"/>
    <m/>
  </r>
  <r>
    <x v="3"/>
    <x v="3"/>
    <x v="17"/>
    <x v="29"/>
    <x v="44"/>
    <s v="จำนวนผู้เข้าค่ายลูกเสือวิสามัญ อำเภอปราณบุรี"/>
    <x v="0"/>
    <n v="40"/>
    <n v="40"/>
    <n v="103"/>
    <n v="103"/>
    <n v="40"/>
    <n v="40"/>
    <m/>
    <x v="62"/>
    <m/>
  </r>
  <r>
    <x v="3"/>
    <x v="3"/>
    <x v="17"/>
    <x v="29"/>
    <x v="44"/>
    <s v="จำนวนผู้เข้าค่ายลูกเสือวิสามัญอำเภอสามร้อยยอด"/>
    <x v="0"/>
    <n v="58"/>
    <n v="48"/>
    <n v="0"/>
    <n v="0"/>
    <n v="40"/>
    <n v="40"/>
    <m/>
    <x v="62"/>
    <m/>
  </r>
  <r>
    <x v="3"/>
    <x v="3"/>
    <x v="17"/>
    <x v="29"/>
    <x v="44"/>
    <s v="จำนวนผู้เข้าค่ายลูกเสือวิสามัญ อำเภอกุยบุรี"/>
    <x v="0"/>
    <n v="43"/>
    <n v="90"/>
    <n v="0"/>
    <n v="0"/>
    <n v="40"/>
    <n v="40"/>
    <m/>
    <x v="62"/>
    <m/>
  </r>
  <r>
    <x v="3"/>
    <x v="3"/>
    <x v="17"/>
    <x v="29"/>
    <x v="44"/>
    <s v="จำนวนผู้เข้าค่ายลูกเสือวิสามัญอำเภอทับสะแก"/>
    <x v="0"/>
    <n v="40"/>
    <n v="81"/>
    <n v="80"/>
    <n v="80"/>
    <n v="40"/>
    <n v="40"/>
    <m/>
    <x v="62"/>
    <m/>
  </r>
  <r>
    <x v="3"/>
    <x v="3"/>
    <x v="17"/>
    <x v="29"/>
    <x v="44"/>
    <s v="จำนวนผู้เข้าค่ายลูกเสือวิสามัญอำเภอบางสะพาน"/>
    <x v="0"/>
    <n v="80"/>
    <n v="40"/>
    <n v="77"/>
    <n v="77"/>
    <n v="40"/>
    <n v="80"/>
    <m/>
    <x v="62"/>
    <m/>
  </r>
  <r>
    <x v="3"/>
    <x v="3"/>
    <x v="17"/>
    <x v="29"/>
    <x v="44"/>
    <s v="จำนวนผู้เข้าค่ายลูกเสือวิสามัญอำเภอบางสะพานน้อย"/>
    <x v="0"/>
    <n v="64"/>
    <n v="60"/>
    <n v="65"/>
    <n v="65"/>
    <n v="40"/>
    <n v="40"/>
    <m/>
    <x v="62"/>
    <m/>
  </r>
  <r>
    <x v="3"/>
    <x v="3"/>
    <x v="18"/>
    <x v="30"/>
    <x v="45"/>
    <s v="Data 4.1.1  จำนวนนักศึกษาที่เข้าเรียน ทุกระดับ ตั้งแต่ ประถม, ม.ต้น, ม.ปลาย"/>
    <x v="0"/>
    <n v="15771"/>
    <n v="14790"/>
    <n v="13809"/>
    <n v="13393"/>
    <n v="13122"/>
    <n v="13187"/>
    <m/>
    <x v="62"/>
    <m/>
  </r>
  <r>
    <x v="3"/>
    <x v="3"/>
    <x v="18"/>
    <x v="30"/>
    <x v="46"/>
    <s v="Data 4.2.1 จำนวนนักเรียนพิการจำแนกตามประเภทความพิการ ลักษณะการรับบริการ   "/>
    <x v="0"/>
    <n v="95"/>
    <n v="176"/>
    <n v="234"/>
    <n v="264"/>
    <n v="298"/>
    <n v="291"/>
    <m/>
    <x v="63"/>
    <m/>
  </r>
  <r>
    <x v="3"/>
    <x v="3"/>
    <x v="18"/>
    <x v="30"/>
    <x v="46"/>
    <s v="Data 4.2.2 จำนวนนักเรียนพิการที่ได้รับการสนับสนุนสื่อ สิ่งอำนวยความสะดวก และการบริการช่วยเหลืออื่นทางการศึกษา บัญชี ก. ข. ค."/>
    <x v="0"/>
    <n v="82"/>
    <n v="442"/>
    <n v="480"/>
    <n v="585"/>
    <n v="734"/>
    <s v="NA"/>
    <m/>
    <x v="63"/>
    <m/>
  </r>
  <r>
    <x v="3"/>
    <x v="3"/>
    <x v="18"/>
    <x v="30"/>
    <x v="47"/>
    <s v="Data 4.3.1 จำนวนนักเรียนระดับก่อนประถมศึกษา"/>
    <x v="0"/>
    <n v="8043"/>
    <n v="7974"/>
    <n v="8330"/>
    <n v="9461"/>
    <n v="9732"/>
    <n v="9165"/>
    <m/>
    <x v="64"/>
    <m/>
  </r>
  <r>
    <x v="3"/>
    <x v="3"/>
    <x v="18"/>
    <x v="30"/>
    <x v="47"/>
    <s v="จำนวนนักเรียนระดับก่อนประถมศึกษา -เขต1"/>
    <x v="0"/>
    <n v="5151"/>
    <n v="4960"/>
    <n v="5134"/>
    <n v="5776"/>
    <n v="5981"/>
    <n v="5565"/>
    <m/>
    <x v="64"/>
    <m/>
  </r>
  <r>
    <x v="3"/>
    <x v="3"/>
    <x v="18"/>
    <x v="30"/>
    <x v="47"/>
    <s v="จำนวนนักเรียนระดับก่อนประถมศึกษา -เขต1 อำเภอเมืองประจวบคีรีขันธ์"/>
    <x v="0"/>
    <n v="1350"/>
    <n v="1230"/>
    <n v="1301"/>
    <n v="1477"/>
    <n v="1531"/>
    <n v="1453"/>
    <m/>
    <x v="64"/>
    <m/>
  </r>
  <r>
    <x v="3"/>
    <x v="3"/>
    <x v="18"/>
    <x v="30"/>
    <x v="47"/>
    <s v="จำนวนนักเรียนระดับก่อนประถมศึกษา -เขต1 อำเภอทับสะแก"/>
    <x v="0"/>
    <n v="825"/>
    <n v="830"/>
    <n v="838"/>
    <n v="950"/>
    <n v="967"/>
    <n v="918"/>
    <m/>
    <x v="64"/>
    <m/>
  </r>
  <r>
    <x v="3"/>
    <x v="3"/>
    <x v="18"/>
    <x v="30"/>
    <x v="47"/>
    <s v="จำนวนนักเรียนระดับก่อนประถมศึกษา -เขต1อำเภอบางสะพาน"/>
    <x v="0"/>
    <n v="1939"/>
    <n v="1891"/>
    <n v="1960"/>
    <n v="2173"/>
    <n v="2274"/>
    <n v="2128"/>
    <m/>
    <x v="64"/>
    <m/>
  </r>
  <r>
    <x v="3"/>
    <x v="3"/>
    <x v="18"/>
    <x v="30"/>
    <x v="47"/>
    <s v="จำนวนนักเรียนระดับก่อนประถมศึกษา -เขต1อำเภอบางสะพานน้อย"/>
    <x v="0"/>
    <n v="1037"/>
    <n v="1009"/>
    <n v="1035"/>
    <n v="1176"/>
    <n v="1209"/>
    <n v="1066"/>
    <m/>
    <x v="64"/>
    <m/>
  </r>
  <r>
    <x v="3"/>
    <x v="3"/>
    <x v="18"/>
    <x v="30"/>
    <x v="47"/>
    <s v="จำนวนนักเรียนระดับก่อนประถมศึกษา -เขต2"/>
    <x v="0"/>
    <n v="2892"/>
    <n v="3014"/>
    <n v="3196"/>
    <n v="3685"/>
    <n v="3751"/>
    <n v="3600"/>
    <m/>
    <x v="64"/>
    <m/>
  </r>
  <r>
    <x v="3"/>
    <x v="3"/>
    <x v="18"/>
    <x v="30"/>
    <x v="47"/>
    <s v="จำนวนนักเรียนระดับก่อนประถมศึกษา -เขต2 อำเภอกุยบุรี"/>
    <x v="0"/>
    <n v="743"/>
    <n v="733"/>
    <m/>
    <m/>
    <m/>
    <n v="883"/>
    <m/>
    <x v="64"/>
    <m/>
  </r>
  <r>
    <x v="3"/>
    <x v="3"/>
    <x v="18"/>
    <x v="30"/>
    <x v="47"/>
    <s v="จำนวนนักเรียนระดับก่อนประถมศึกษา -เขต2อำเภอสามร้อยยอด"/>
    <x v="0"/>
    <n v="658"/>
    <n v="740"/>
    <m/>
    <m/>
    <m/>
    <n v="782"/>
    <m/>
    <x v="64"/>
    <m/>
  </r>
  <r>
    <x v="3"/>
    <x v="3"/>
    <x v="18"/>
    <x v="30"/>
    <x v="47"/>
    <s v="จำนวนนักเรียนระดับก่อนประถมศึกษา -เขต2อำเภอปราณบุรี"/>
    <x v="0"/>
    <n v="566"/>
    <n v="590"/>
    <m/>
    <m/>
    <m/>
    <n v="733"/>
    <m/>
    <x v="64"/>
    <m/>
  </r>
  <r>
    <x v="3"/>
    <x v="3"/>
    <x v="18"/>
    <x v="30"/>
    <x v="47"/>
    <s v="จำนวนนักเรียนระดับก่อนประถมศึกษา -เขต2อำเภอหัวหิน"/>
    <x v="0"/>
    <n v="925"/>
    <n v="951"/>
    <m/>
    <m/>
    <m/>
    <n v="1202"/>
    <m/>
    <x v="64"/>
    <m/>
  </r>
  <r>
    <x v="3"/>
    <x v="3"/>
    <x v="18"/>
    <x v="30"/>
    <x v="47"/>
    <s v="Data 4.3.2 จำนวนประชากรกลุ่มอายุ 3-5 ปี "/>
    <x v="0"/>
    <n v="19153"/>
    <n v="19435"/>
    <n v="17050"/>
    <n v="17090"/>
    <n v="18866"/>
    <n v="13942"/>
    <m/>
    <x v="64"/>
    <m/>
  </r>
  <r>
    <x v="3"/>
    <x v="3"/>
    <x v="18"/>
    <x v="30"/>
    <x v="47"/>
    <s v="จำนวนประชากรกลุ่มอายุ 3-5 ปี -เขต1"/>
    <x v="0"/>
    <n v="8678"/>
    <n v="8597"/>
    <n v="8740"/>
    <n v="8750"/>
    <n v="8584"/>
    <n v="8051"/>
    <m/>
    <x v="64"/>
    <m/>
  </r>
  <r>
    <x v="3"/>
    <x v="3"/>
    <x v="18"/>
    <x v="30"/>
    <x v="47"/>
    <s v="จำนวนประชากรกลุ่มอายุ 3-5 ปี -เขต1 อำเภอเมืองประจวบคีรีขันธ์"/>
    <x v="0"/>
    <n v="2984"/>
    <n v="2940"/>
    <n v="2880"/>
    <n v="2868"/>
    <n v="2817"/>
    <n v="2670"/>
    <m/>
    <x v="64"/>
    <m/>
  </r>
  <r>
    <x v="3"/>
    <x v="3"/>
    <x v="18"/>
    <x v="30"/>
    <x v="47"/>
    <s v="จำนวนประชากรกลุ่มอายุ 3-5 ปี -เขต1 อำเภอทับสะแก"/>
    <x v="0"/>
    <n v="1543"/>
    <n v="1545"/>
    <n v="1619"/>
    <n v="1558"/>
    <n v="1506"/>
    <n v="1412"/>
    <m/>
    <x v="64"/>
    <m/>
  </r>
  <r>
    <x v="3"/>
    <x v="3"/>
    <x v="18"/>
    <x v="30"/>
    <x v="47"/>
    <s v="จำนวนประชากรกลุ่มอายุ 3-5 ปี -เขต1 อำเภอบางสะพาน"/>
    <x v="0"/>
    <n v="2697"/>
    <n v="2643"/>
    <n v="2743"/>
    <n v="2795"/>
    <n v="2757"/>
    <n v="2534"/>
    <m/>
    <x v="64"/>
    <m/>
  </r>
  <r>
    <x v="3"/>
    <x v="3"/>
    <x v="18"/>
    <x v="30"/>
    <x v="47"/>
    <s v="จำนวนประชากรกลุ่มอายุ 3-5 ปี -เขต1 อำเภอบางสะพานน้อย"/>
    <x v="0"/>
    <n v="1454"/>
    <n v="1469"/>
    <n v="1498"/>
    <n v="1529"/>
    <n v="1504"/>
    <n v="1435"/>
    <m/>
    <x v="64"/>
    <m/>
  </r>
  <r>
    <x v="3"/>
    <x v="3"/>
    <x v="18"/>
    <x v="30"/>
    <x v="47"/>
    <s v="จำนวนประชากรกลุ่มอายุ 3-5 ปี -เขต2"/>
    <x v="0"/>
    <n v="10475"/>
    <n v="10838"/>
    <n v="8310"/>
    <n v="8340"/>
    <n v="10282"/>
    <n v="5891"/>
    <m/>
    <x v="64"/>
    <m/>
  </r>
  <r>
    <x v="3"/>
    <x v="3"/>
    <x v="18"/>
    <x v="30"/>
    <x v="47"/>
    <s v="จำนวนประชากรกลุ่มอายุ 3-5 ปี -เขต2อำเภอกุยบุรี"/>
    <x v="0"/>
    <n v="1587"/>
    <n v="1644"/>
    <m/>
    <m/>
    <m/>
    <n v="1138"/>
    <m/>
    <x v="64"/>
    <m/>
  </r>
  <r>
    <x v="3"/>
    <x v="3"/>
    <x v="18"/>
    <x v="30"/>
    <x v="47"/>
    <s v="จำนวนประชากรกลุ่มอายุ 3-5 ปี -เขต2 อำเภอสามร้อยยอด"/>
    <x v="0"/>
    <n v="1848"/>
    <n v="1918"/>
    <m/>
    <m/>
    <m/>
    <n v="1062"/>
    <m/>
    <x v="64"/>
    <m/>
  </r>
  <r>
    <x v="3"/>
    <x v="3"/>
    <x v="18"/>
    <x v="30"/>
    <x v="47"/>
    <s v="จำนวนประชากรกลุ่มอายุ 3-5 ปี -เขต2อำเภอปราณบุรี"/>
    <x v="0"/>
    <n v="2538"/>
    <n v="2617"/>
    <m/>
    <m/>
    <m/>
    <n v="1614"/>
    <m/>
    <x v="64"/>
    <m/>
  </r>
  <r>
    <x v="3"/>
    <x v="3"/>
    <x v="18"/>
    <x v="30"/>
    <x v="47"/>
    <s v="จำนวนประชากรกลุ่มอายุ 3-5 ปี -เขต2อำเภอหัวหิน"/>
    <x v="0"/>
    <n v="4502"/>
    <n v="4659"/>
    <m/>
    <m/>
    <m/>
    <n v="2077"/>
    <m/>
    <x v="64"/>
    <m/>
  </r>
  <r>
    <x v="3"/>
    <x v="3"/>
    <x v="18"/>
    <x v="30"/>
    <x v="48"/>
    <s v="Data 4.4.1 จำนวนนักเรียนระดับประถมศึกษา"/>
    <x v="0"/>
    <n v="25961"/>
    <n v="26589"/>
    <n v="26607"/>
    <n v="24286"/>
    <n v="26500"/>
    <n v="26301"/>
    <m/>
    <x v="64"/>
    <m/>
  </r>
  <r>
    <x v="3"/>
    <x v="3"/>
    <x v="18"/>
    <x v="30"/>
    <x v="48"/>
    <s v="จำนวนนักเรียนระดับประถมศึกษา-เขต1"/>
    <x v="0"/>
    <n v="15969"/>
    <n v="16242"/>
    <n v="16186"/>
    <n v="15946"/>
    <n v="15953"/>
    <n v="15673"/>
    <m/>
    <x v="64"/>
    <m/>
  </r>
  <r>
    <x v="3"/>
    <x v="3"/>
    <x v="18"/>
    <x v="30"/>
    <x v="48"/>
    <s v="จำนวนนักเรียนระดับประถมศึกษา-เขต1 อำเภอเมืองประจวบคีรีขันธ์"/>
    <x v="0"/>
    <n v="4581"/>
    <n v="4613"/>
    <n v="4527"/>
    <n v="4422"/>
    <n v="4323"/>
    <n v="4258"/>
    <m/>
    <x v="64"/>
    <m/>
  </r>
  <r>
    <x v="3"/>
    <x v="3"/>
    <x v="18"/>
    <x v="30"/>
    <x v="48"/>
    <s v="จำนวนนักเรียนระดับประถมศึกษา-เขต1อำเภอทับสะแก"/>
    <x v="0"/>
    <n v="2367"/>
    <n v="2484"/>
    <n v="2535"/>
    <n v="2586"/>
    <n v="2615"/>
    <n v="2530"/>
    <m/>
    <x v="64"/>
    <m/>
  </r>
  <r>
    <x v="3"/>
    <x v="3"/>
    <x v="18"/>
    <x v="30"/>
    <x v="48"/>
    <s v="จำนวนนักเรียนระดับประถมศึกษา-เขต1 อำเภอบางสะพาน"/>
    <x v="0"/>
    <n v="5815"/>
    <n v="5893"/>
    <n v="5898"/>
    <n v="5791"/>
    <n v="5899"/>
    <n v="5788"/>
    <m/>
    <x v="64"/>
    <m/>
  </r>
  <r>
    <x v="3"/>
    <x v="3"/>
    <x v="18"/>
    <x v="30"/>
    <x v="48"/>
    <s v="จำนวนนักเรียนระดับประถมศึกษา-เขต1อำเภอบางสะพานน้อย"/>
    <x v="0"/>
    <n v="3206"/>
    <n v="3252"/>
    <n v="3226"/>
    <n v="3147"/>
    <n v="3116"/>
    <n v="3097"/>
    <m/>
    <x v="64"/>
    <m/>
  </r>
  <r>
    <x v="3"/>
    <x v="3"/>
    <x v="18"/>
    <x v="30"/>
    <x v="48"/>
    <s v="จำนวนนักเรียนระดับประถมศึกษา-เขต2"/>
    <x v="0"/>
    <n v="9992"/>
    <n v="10347"/>
    <n v="10421"/>
    <n v="8340"/>
    <n v="10547"/>
    <n v="10628"/>
    <m/>
    <x v="64"/>
    <m/>
  </r>
  <r>
    <x v="3"/>
    <x v="3"/>
    <x v="18"/>
    <x v="30"/>
    <x v="48"/>
    <s v="จำนวนนักเรียนระดับประถมศึกษา-เขต2อำเภอกุยบุรี"/>
    <x v="0"/>
    <n v="2702"/>
    <n v="2816"/>
    <m/>
    <m/>
    <m/>
    <n v="2871"/>
    <m/>
    <x v="64"/>
    <m/>
  </r>
  <r>
    <x v="3"/>
    <x v="3"/>
    <x v="18"/>
    <x v="30"/>
    <x v="48"/>
    <s v="จำนวนนักเรียนระดับประถมศึกษา-เขต2 อำเภอสามร้อยยอด"/>
    <x v="0"/>
    <n v="2162"/>
    <n v="2196"/>
    <m/>
    <m/>
    <m/>
    <n v="2130"/>
    <m/>
    <x v="64"/>
    <m/>
  </r>
  <r>
    <x v="3"/>
    <x v="3"/>
    <x v="18"/>
    <x v="30"/>
    <x v="48"/>
    <s v="จำนวนนักเรียนระดับประถมศึกษา-เขต2อำเภอปราณบุรี"/>
    <x v="0"/>
    <n v="2240"/>
    <n v="2275"/>
    <m/>
    <m/>
    <m/>
    <n v="2353"/>
    <m/>
    <x v="64"/>
    <m/>
  </r>
  <r>
    <x v="3"/>
    <x v="3"/>
    <x v="18"/>
    <x v="30"/>
    <x v="48"/>
    <s v="จำนวนนักเรียนระดับประถมศึกษา-เขต2อำเภอหัวหิน"/>
    <x v="0"/>
    <n v="2888"/>
    <n v="3060"/>
    <m/>
    <m/>
    <m/>
    <n v="3274"/>
    <m/>
    <x v="64"/>
    <m/>
  </r>
  <r>
    <x v="3"/>
    <x v="3"/>
    <x v="18"/>
    <x v="30"/>
    <x v="48"/>
    <s v="Data 4.4.2 จำนวนประชากรกลุ่มอายุ 6-11 ปี"/>
    <x v="0"/>
    <n v="39920"/>
    <n v="39949"/>
    <n v="35263"/>
    <n v="34962"/>
    <n v="40048"/>
    <n v="30873"/>
    <m/>
    <x v="64"/>
    <m/>
  </r>
  <r>
    <x v="3"/>
    <x v="3"/>
    <x v="18"/>
    <x v="30"/>
    <x v="48"/>
    <s v="จำนวนประชากรกลุ่มอายุ 6-11 ปี-เขต1"/>
    <x v="0"/>
    <n v="18692"/>
    <n v="18710"/>
    <n v="18685"/>
    <n v="18231"/>
    <n v="17977"/>
    <n v="17939"/>
    <m/>
    <x v="64"/>
    <m/>
  </r>
  <r>
    <x v="3"/>
    <x v="3"/>
    <x v="18"/>
    <x v="30"/>
    <x v="48"/>
    <s v="จำนวนประชากรกลุ่มอายุ 6-11 ปี-เขต1อำเภอเมืองประจวบคีรีขันธ์"/>
    <x v="0"/>
    <n v="6454"/>
    <n v="6472"/>
    <n v="6428"/>
    <n v="6245"/>
    <n v="6114"/>
    <n v="6072"/>
    <m/>
    <x v="64"/>
    <m/>
  </r>
  <r>
    <x v="3"/>
    <x v="3"/>
    <x v="18"/>
    <x v="30"/>
    <x v="48"/>
    <s v="จำนวนประชากรกลุ่มอายุ 6-11 ปี-เขต1อำเภอทับสะแก"/>
    <x v="0"/>
    <n v="3276"/>
    <n v="3261"/>
    <n v="3228"/>
    <n v="3235"/>
    <n v="3228"/>
    <n v="3212"/>
    <m/>
    <x v="64"/>
    <m/>
  </r>
  <r>
    <x v="3"/>
    <x v="3"/>
    <x v="18"/>
    <x v="30"/>
    <x v="48"/>
    <s v="จำนวนประชากรกลุ่มอายุ 6-11 ปี-เขต1 อำเภอบางสะพาน"/>
    <x v="0"/>
    <n v="5843"/>
    <n v="5848"/>
    <n v="5910"/>
    <n v="5740"/>
    <n v="5610"/>
    <n v="5627"/>
    <m/>
    <x v="64"/>
    <m/>
  </r>
  <r>
    <x v="3"/>
    <x v="3"/>
    <x v="18"/>
    <x v="30"/>
    <x v="48"/>
    <s v="จำนวนประชากรกลุ่มอายุ 6-11 ปี-เขต1อำเภอบางสะพานน้อย"/>
    <x v="0"/>
    <n v="3119"/>
    <n v="3129"/>
    <n v="3119"/>
    <n v="3011"/>
    <n v="3025"/>
    <n v="3028"/>
    <m/>
    <x v="64"/>
    <m/>
  </r>
  <r>
    <x v="3"/>
    <x v="3"/>
    <x v="18"/>
    <x v="30"/>
    <x v="48"/>
    <s v="จำนวนประชากรกลุ่มอายุ 6-11 ปี-เขต2"/>
    <x v="0"/>
    <n v="21228"/>
    <n v="21239"/>
    <n v="16578"/>
    <n v="16731"/>
    <n v="22071"/>
    <n v="12934"/>
    <m/>
    <x v="64"/>
    <m/>
  </r>
  <r>
    <x v="3"/>
    <x v="3"/>
    <x v="18"/>
    <x v="30"/>
    <x v="48"/>
    <s v="จำนวนประชากรกลุ่มอายุ 6-11 ปี-เขต2 อำเภอกุยบุรี"/>
    <x v="0"/>
    <n v="3368"/>
    <n v="3327"/>
    <m/>
    <m/>
    <m/>
    <n v="2672"/>
    <m/>
    <x v="64"/>
    <m/>
  </r>
  <r>
    <x v="3"/>
    <x v="3"/>
    <x v="18"/>
    <x v="30"/>
    <x v="48"/>
    <s v="จำนวนประชากรกลุ่มอายุ 6-11 ปี-เขต2 อำเภอสามร้อยยอด"/>
    <x v="0"/>
    <n v="3873"/>
    <n v="3847"/>
    <m/>
    <m/>
    <m/>
    <n v="2481"/>
    <m/>
    <x v="64"/>
    <m/>
  </r>
  <r>
    <x v="3"/>
    <x v="3"/>
    <x v="18"/>
    <x v="30"/>
    <x v="48"/>
    <s v="จำนวนประชากรกลุ่มอายุ 6-11 ปี-เขต2อำเภอปราณบุรี"/>
    <x v="0"/>
    <n v="5313"/>
    <n v="5275"/>
    <m/>
    <m/>
    <m/>
    <n v="3508"/>
    <m/>
    <x v="64"/>
    <m/>
  </r>
  <r>
    <x v="3"/>
    <x v="3"/>
    <x v="18"/>
    <x v="30"/>
    <x v="48"/>
    <s v="จำนวนประชากรกลุ่มอายุ 6-11 ปี-เขต2 อำเภอหัวหิน"/>
    <x v="0"/>
    <n v="8674"/>
    <n v="8790"/>
    <m/>
    <m/>
    <m/>
    <n v="4273"/>
    <m/>
    <x v="64"/>
    <m/>
  </r>
  <r>
    <x v="3"/>
    <x v="3"/>
    <x v="18"/>
    <x v="30"/>
    <x v="49"/>
    <s v="Data 4.5.1 จำนวนนักเรียนระดับมัธยมศึกษาตอนต้น"/>
    <x v="0"/>
    <n v="5345"/>
    <n v="4802"/>
    <n v="4829"/>
    <n v="5100"/>
    <n v="5227"/>
    <n v="5156"/>
    <m/>
    <x v="64"/>
    <m/>
  </r>
  <r>
    <x v="3"/>
    <x v="3"/>
    <x v="18"/>
    <x v="30"/>
    <x v="49"/>
    <s v="จำนวนนักเรียนระดับมัธยมศึกษาตอนต้น-เขต1"/>
    <x v="0"/>
    <n v="3013"/>
    <n v="2693"/>
    <n v="2636"/>
    <n v="2823"/>
    <n v="2915"/>
    <n v="2839"/>
    <m/>
    <x v="64"/>
    <m/>
  </r>
  <r>
    <x v="3"/>
    <x v="3"/>
    <x v="18"/>
    <x v="30"/>
    <x v="49"/>
    <s v="จำนวนนักเรียนระดับมัธยมศึกษาตอนต้น-เขต1อำเภอเมืองประจวบคีรีขันธ์"/>
    <x v="0"/>
    <n v="452"/>
    <n v="376"/>
    <n v="365"/>
    <n v="411"/>
    <n v="456"/>
    <n v="472"/>
    <m/>
    <x v="64"/>
    <m/>
  </r>
  <r>
    <x v="3"/>
    <x v="3"/>
    <x v="18"/>
    <x v="30"/>
    <x v="49"/>
    <s v="จำนวนนักเรียนระดับมัธยมศึกษาตอนต้น-เขต1 อำเภอทับสะแก"/>
    <x v="0"/>
    <n v="469"/>
    <n v="451"/>
    <n v="462"/>
    <n v="484"/>
    <n v="466"/>
    <n v="426"/>
    <m/>
    <x v="64"/>
    <m/>
  </r>
  <r>
    <x v="3"/>
    <x v="3"/>
    <x v="18"/>
    <x v="30"/>
    <x v="49"/>
    <s v="จำนวนนักเรียนระดับมัธยมศึกษาตอนต้น-เขต1 อำเภอบางสะพาน"/>
    <x v="0"/>
    <n v="1211"/>
    <n v="1131"/>
    <n v="1084"/>
    <n v="1213"/>
    <n v="1241"/>
    <n v="1205"/>
    <m/>
    <x v="64"/>
    <m/>
  </r>
  <r>
    <x v="3"/>
    <x v="3"/>
    <x v="18"/>
    <x v="30"/>
    <x v="49"/>
    <s v="จำนวนนักเรียนระดับมัธยมศึกษาตอนต้น-เขต1 อำเภอบางสะพานน้อย"/>
    <x v="0"/>
    <n v="881"/>
    <n v="735"/>
    <n v="725"/>
    <n v="715"/>
    <n v="752"/>
    <n v="736"/>
    <m/>
    <x v="64"/>
    <m/>
  </r>
  <r>
    <x v="3"/>
    <x v="3"/>
    <x v="18"/>
    <x v="30"/>
    <x v="49"/>
    <s v="จำนวนนักเรียนระดับมัธยมศึกษาตอนต้น-เขต2"/>
    <x v="0"/>
    <n v="2332"/>
    <n v="2109"/>
    <n v="2193"/>
    <n v="2277"/>
    <n v="2312"/>
    <n v="2317"/>
    <m/>
    <x v="64"/>
    <m/>
  </r>
  <r>
    <x v="3"/>
    <x v="3"/>
    <x v="18"/>
    <x v="30"/>
    <x v="49"/>
    <s v="จำนวนนักเรียนระดับมัธยมศึกษาตอนต้น-เขต2 อำเภอกุยบุรี"/>
    <x v="0"/>
    <n v="415"/>
    <n v="379"/>
    <m/>
    <m/>
    <m/>
    <n v="343"/>
    <m/>
    <x v="64"/>
    <m/>
  </r>
  <r>
    <x v="3"/>
    <x v="3"/>
    <x v="18"/>
    <x v="30"/>
    <x v="49"/>
    <s v="จำนวนนักเรียนระดับมัธยมศึกษาตอนต้น-เขต2อำเภอสามร้อยยอด"/>
    <x v="0"/>
    <n v="663"/>
    <n v="577"/>
    <m/>
    <m/>
    <m/>
    <n v="625"/>
    <m/>
    <x v="64"/>
    <m/>
  </r>
  <r>
    <x v="3"/>
    <x v="3"/>
    <x v="18"/>
    <x v="30"/>
    <x v="49"/>
    <s v="จำนวนนักเรียนระดับมัธยมศึกษาตอนต้น-เขต2อำเภอปราณบุรี"/>
    <x v="0"/>
    <n v="520"/>
    <n v="423"/>
    <m/>
    <m/>
    <m/>
    <n v="389"/>
    <m/>
    <x v="64"/>
    <m/>
  </r>
  <r>
    <x v="3"/>
    <x v="3"/>
    <x v="18"/>
    <x v="30"/>
    <x v="49"/>
    <s v="จำนวนนักเรียนระดับมัธยมศึกษาตอนต้น-เขต2 อำเภอหัวหิน"/>
    <x v="0"/>
    <n v="734"/>
    <n v="730"/>
    <m/>
    <m/>
    <m/>
    <n v="960"/>
    <m/>
    <x v="64"/>
    <m/>
  </r>
  <r>
    <x v="3"/>
    <x v="3"/>
    <x v="18"/>
    <x v="30"/>
    <x v="49"/>
    <s v="Data 4.5.2 จำนวนประชากรกลุ่มอายุ 12-14 ปี "/>
    <x v="0"/>
    <n v="19560"/>
    <n v="19280"/>
    <n v="17233"/>
    <n v="17591"/>
    <n v="20184"/>
    <n v="16317"/>
    <m/>
    <x v="64"/>
    <m/>
  </r>
  <r>
    <x v="3"/>
    <x v="3"/>
    <x v="18"/>
    <x v="30"/>
    <x v="49"/>
    <s v="จำนวนประชากรกลุ่มอายุ 12-14 ปี -เขต1"/>
    <x v="0"/>
    <n v="9570"/>
    <n v="9305"/>
    <n v="9134"/>
    <n v="9220"/>
    <n v="9446"/>
    <n v="9658"/>
    <m/>
    <x v="64"/>
    <m/>
  </r>
  <r>
    <x v="3"/>
    <x v="3"/>
    <x v="18"/>
    <x v="30"/>
    <x v="49"/>
    <s v="จำนวนประชากรกลุ่มอายุ 12-14 ปี -เขต1อำเภอเมืองประจวบคีรีขันธ์"/>
    <x v="0"/>
    <n v="3323"/>
    <n v="3241"/>
    <n v="3214"/>
    <n v="3232"/>
    <n v="3342"/>
    <n v="3341"/>
    <m/>
    <x v="64"/>
    <m/>
  </r>
  <r>
    <x v="3"/>
    <x v="3"/>
    <x v="18"/>
    <x v="30"/>
    <x v="49"/>
    <s v="จำนวนประชากรกลุ่มอายุ 12-14 ปี -เขต1อำเภอทับสะแก"/>
    <x v="0"/>
    <n v="1727"/>
    <n v="1671"/>
    <n v="1632"/>
    <n v="1583"/>
    <n v="1593"/>
    <n v="1636"/>
    <m/>
    <x v="64"/>
    <m/>
  </r>
  <r>
    <x v="3"/>
    <x v="3"/>
    <x v="18"/>
    <x v="30"/>
    <x v="49"/>
    <s v="จำนวนประชากรกลุ่มอายุ 12-14 ปี -เขต1อำเภอบางสะพาน"/>
    <x v="0"/>
    <n v="3020"/>
    <n v="2900"/>
    <n v="2778"/>
    <n v="2855"/>
    <n v="2935"/>
    <n v="3051"/>
    <m/>
    <x v="64"/>
    <m/>
  </r>
  <r>
    <x v="3"/>
    <x v="3"/>
    <x v="18"/>
    <x v="30"/>
    <x v="49"/>
    <s v="จำนวนประชากรกลุ่มอายุ 12-14 ปี -เขต1 อำเภอบางสะพานน้อย"/>
    <x v="0"/>
    <n v="1500"/>
    <n v="1493"/>
    <n v="1510"/>
    <n v="1550"/>
    <n v="1576"/>
    <n v="1630"/>
    <m/>
    <x v="64"/>
    <m/>
  </r>
  <r>
    <x v="3"/>
    <x v="3"/>
    <x v="18"/>
    <x v="30"/>
    <x v="49"/>
    <s v="จำนวนประชากรกลุ่มอายุ 12-14 ปี -เขต2"/>
    <x v="0"/>
    <n v="9990"/>
    <n v="9975"/>
    <n v="8099"/>
    <n v="8371"/>
    <n v="10738"/>
    <n v="6659"/>
    <m/>
    <x v="64"/>
    <m/>
  </r>
  <r>
    <x v="3"/>
    <x v="3"/>
    <x v="18"/>
    <x v="30"/>
    <x v="49"/>
    <s v="จำนวนประชากรกลุ่มอายุ 12-14 ปี -เขต2อำเภอกุยบุรี"/>
    <x v="0"/>
    <n v="1693"/>
    <n v="1712"/>
    <m/>
    <m/>
    <m/>
    <n v="1370"/>
    <m/>
    <x v="64"/>
    <m/>
  </r>
  <r>
    <x v="3"/>
    <x v="3"/>
    <x v="18"/>
    <x v="30"/>
    <x v="49"/>
    <s v="จำนวนประชากรกลุ่มอายุ 12-14 ปี -เขต2อำเภอสามร้อยยอด"/>
    <x v="0"/>
    <n v="1916"/>
    <n v="1878"/>
    <m/>
    <m/>
    <m/>
    <n v="1332"/>
    <m/>
    <x v="64"/>
    <m/>
  </r>
  <r>
    <x v="3"/>
    <x v="3"/>
    <x v="18"/>
    <x v="30"/>
    <x v="49"/>
    <s v="จำนวนประชากรกลุ่มอายุ 12-14 ปี -เขต2อำเภอปราณบุรี"/>
    <x v="0"/>
    <n v="2604"/>
    <n v="2590"/>
    <m/>
    <m/>
    <m/>
    <n v="1787"/>
    <m/>
    <x v="64"/>
    <m/>
  </r>
  <r>
    <x v="3"/>
    <x v="3"/>
    <x v="18"/>
    <x v="30"/>
    <x v="49"/>
    <s v="จำนวนประชากรกลุ่มอายุ 12-14 ปี -เขต2อำเภอหัวหิน"/>
    <x v="0"/>
    <n v="3777"/>
    <n v="3795"/>
    <m/>
    <m/>
    <m/>
    <n v="2170"/>
    <m/>
    <x v="64"/>
    <m/>
  </r>
  <r>
    <x v="3"/>
    <x v="3"/>
    <x v="18"/>
    <x v="30"/>
    <x v="50"/>
    <s v="Data 4.6.1 จำนวนนักเรียนระดับมัธยมศึกษาตอนปลาย"/>
    <x v="0"/>
    <n v="235"/>
    <n v="253"/>
    <n v="239"/>
    <n v="255"/>
    <n v="242"/>
    <n v="222"/>
    <m/>
    <x v="64"/>
    <m/>
  </r>
  <r>
    <x v="3"/>
    <x v="3"/>
    <x v="18"/>
    <x v="30"/>
    <x v="50"/>
    <s v="จำนวนนักเรียนระดับมัธยมศึกษาตอนปลาย-เขต1"/>
    <x v="0"/>
    <n v="148"/>
    <n v="154"/>
    <n v="148"/>
    <n v="150"/>
    <n v="153"/>
    <n v="142"/>
    <m/>
    <x v="64"/>
    <m/>
  </r>
  <r>
    <x v="3"/>
    <x v="3"/>
    <x v="18"/>
    <x v="30"/>
    <x v="50"/>
    <s v="จำนวนนักเรียนระดับมัธยมศึกษาตอนปลาย-เขต1อำเภอเมืองประจวบคีรีขันธ์"/>
    <x v="0"/>
    <s v="-"/>
    <s v="-"/>
    <m/>
    <m/>
    <m/>
    <m/>
    <m/>
    <x v="64"/>
    <m/>
  </r>
  <r>
    <x v="3"/>
    <x v="3"/>
    <x v="18"/>
    <x v="30"/>
    <x v="50"/>
    <s v="จำนวนนักเรียนระดับมัธยมศึกษาตอนปลาย-เขต1อำเภอทับสะแก"/>
    <x v="0"/>
    <s v="-"/>
    <s v="-"/>
    <m/>
    <m/>
    <m/>
    <m/>
    <m/>
    <x v="64"/>
    <m/>
  </r>
  <r>
    <x v="3"/>
    <x v="3"/>
    <x v="18"/>
    <x v="30"/>
    <x v="50"/>
    <s v="จำนวนนักเรียนระดับมัธยมศึกษาตอนปลาย-เขต1 อำเภอบางสะพาน"/>
    <x v="0"/>
    <n v="148"/>
    <n v="154"/>
    <n v="148"/>
    <n v="150"/>
    <n v="153"/>
    <n v="142"/>
    <m/>
    <x v="64"/>
    <m/>
  </r>
  <r>
    <x v="3"/>
    <x v="3"/>
    <x v="18"/>
    <x v="30"/>
    <x v="50"/>
    <s v="จำนวนนักเรียนระดับมัธยมศึกษาตอนปลาย-เขต1 อำเภอบางสะพานน้อย"/>
    <x v="0"/>
    <s v="-"/>
    <s v="-"/>
    <m/>
    <m/>
    <m/>
    <m/>
    <m/>
    <x v="64"/>
    <m/>
  </r>
  <r>
    <x v="3"/>
    <x v="3"/>
    <x v="18"/>
    <x v="30"/>
    <x v="50"/>
    <s v="จำนวนนักเรียนระดับมัธยมศึกษาตอนปลาย-เขต2"/>
    <x v="0"/>
    <n v="87"/>
    <n v="99"/>
    <n v="91"/>
    <n v="105"/>
    <n v="89"/>
    <n v="80"/>
    <m/>
    <x v="64"/>
    <m/>
  </r>
  <r>
    <x v="3"/>
    <x v="3"/>
    <x v="18"/>
    <x v="30"/>
    <x v="50"/>
    <s v="จำนวนนักเรียนระดับมัธยมศึกษาตอนปลาย-เขต2 อำเภอกุยบุรี"/>
    <x v="0"/>
    <n v="87"/>
    <n v="99"/>
    <m/>
    <m/>
    <n v="89"/>
    <n v="80"/>
    <m/>
    <x v="64"/>
    <m/>
  </r>
  <r>
    <x v="3"/>
    <x v="3"/>
    <x v="18"/>
    <x v="30"/>
    <x v="50"/>
    <s v="จำนวนนักเรียนระดับมัธยมศึกษาตอนปลาย-เขต2 อำเภอสามร้อยยอด"/>
    <x v="0"/>
    <s v="-"/>
    <s v="-"/>
    <m/>
    <m/>
    <m/>
    <m/>
    <m/>
    <x v="64"/>
    <m/>
  </r>
  <r>
    <x v="3"/>
    <x v="3"/>
    <x v="18"/>
    <x v="30"/>
    <x v="50"/>
    <s v="จำนวนนักเรียนระดับมัธยมศึกษาตอนปลาย-เขต2 อำเภอปราณบุรี"/>
    <x v="0"/>
    <s v="-"/>
    <s v="-"/>
    <m/>
    <m/>
    <m/>
    <m/>
    <m/>
    <x v="64"/>
    <m/>
  </r>
  <r>
    <x v="3"/>
    <x v="3"/>
    <x v="18"/>
    <x v="30"/>
    <x v="50"/>
    <s v="จำนวนนักเรียนระดับมัธยมศึกษาตอนปลาย-เขต2 อำเภอหัวหิน"/>
    <x v="0"/>
    <s v="-"/>
    <s v="-"/>
    <m/>
    <m/>
    <m/>
    <m/>
    <m/>
    <x v="64"/>
    <m/>
  </r>
  <r>
    <x v="3"/>
    <x v="3"/>
    <x v="18"/>
    <x v="30"/>
    <x v="50"/>
    <s v="Data 4.6.2 จำนวนประชากรกลุ่มอายุ 15-17 ปี "/>
    <x v="0"/>
    <n v="21399"/>
    <n v="20484"/>
    <n v="17615"/>
    <n v="17420"/>
    <n v="19671"/>
    <n v="15619"/>
    <m/>
    <x v="64"/>
    <m/>
  </r>
  <r>
    <x v="3"/>
    <x v="3"/>
    <x v="18"/>
    <x v="30"/>
    <x v="50"/>
    <s v="จำนวนประชากรกลุ่มอายุ 15-17 ปี -เขต1"/>
    <x v="0"/>
    <n v="10654"/>
    <n v="10200"/>
    <n v="9801"/>
    <n v="9548"/>
    <n v="9333"/>
    <n v="9116"/>
    <m/>
    <x v="64"/>
    <m/>
  </r>
  <r>
    <x v="3"/>
    <x v="3"/>
    <x v="18"/>
    <x v="30"/>
    <x v="50"/>
    <s v="จำนวนประชากรกลุ่มอายุ 15-17 ปี -เขต1อำเภอเมืองประจวบคีรีขันธ์"/>
    <x v="0"/>
    <n v="3712"/>
    <n v="3517"/>
    <n v="3367"/>
    <n v="3366"/>
    <n v="3261"/>
    <n v="3224"/>
    <m/>
    <x v="64"/>
    <m/>
  </r>
  <r>
    <x v="3"/>
    <x v="3"/>
    <x v="18"/>
    <x v="30"/>
    <x v="50"/>
    <s v="จำนวนประชากรกลุ่มอายุ 15-17 ปี -เขต1 อำเภอทับสะแก"/>
    <x v="0"/>
    <n v="2056"/>
    <n v="1936"/>
    <n v="1810"/>
    <n v="1707"/>
    <n v="1668"/>
    <n v="1617"/>
    <m/>
    <x v="64"/>
    <m/>
  </r>
  <r>
    <x v="3"/>
    <x v="3"/>
    <x v="18"/>
    <x v="30"/>
    <x v="50"/>
    <s v="จำนวนประชากรกลุ่มอายุ 15-17 ปี -เขต1อำเภอบางสะพาน"/>
    <x v="0"/>
    <n v="3289"/>
    <n v="3181"/>
    <n v="3079"/>
    <n v="2980"/>
    <n v="2890"/>
    <n v="2764"/>
    <m/>
    <x v="64"/>
    <m/>
  </r>
  <r>
    <x v="3"/>
    <x v="3"/>
    <x v="18"/>
    <x v="30"/>
    <x v="50"/>
    <s v="จำนวนประชากรกลุ่มอายุ 15-17 ปี -เขต1 อำเภอบางสะพานน้อย"/>
    <x v="0"/>
    <n v="1597"/>
    <n v="1566"/>
    <n v="1545"/>
    <n v="1495"/>
    <n v="1514"/>
    <n v="1511"/>
    <m/>
    <x v="64"/>
    <m/>
  </r>
  <r>
    <x v="3"/>
    <x v="3"/>
    <x v="18"/>
    <x v="30"/>
    <x v="50"/>
    <s v="จำนวนประชากรกลุ่มอายุ 15-17 ปี -เขต2"/>
    <x v="0"/>
    <n v="10745"/>
    <n v="10284"/>
    <n v="7814"/>
    <n v="7872"/>
    <n v="10338"/>
    <n v="6503"/>
    <m/>
    <x v="64"/>
    <m/>
  </r>
  <r>
    <x v="3"/>
    <x v="3"/>
    <x v="18"/>
    <x v="30"/>
    <x v="50"/>
    <s v="จำนวนประชากรกลุ่มอายุ 15-17 ปี -เขต2 อำเภอกุยบุรี"/>
    <x v="0"/>
    <n v="1768"/>
    <n v="1691"/>
    <m/>
    <m/>
    <m/>
    <n v="1405"/>
    <m/>
    <x v="64"/>
    <m/>
  </r>
  <r>
    <x v="3"/>
    <x v="3"/>
    <x v="18"/>
    <x v="30"/>
    <x v="50"/>
    <s v="จำนวนประชากรกลุ่มอายุ 15-17 ปี -เขต2 อำเภอสามร้อยยอด"/>
    <x v="0"/>
    <n v="1996"/>
    <n v="1929"/>
    <m/>
    <m/>
    <m/>
    <n v="1274"/>
    <m/>
    <x v="64"/>
    <m/>
  </r>
  <r>
    <x v="3"/>
    <x v="3"/>
    <x v="18"/>
    <x v="30"/>
    <x v="50"/>
    <s v="จำนวนประชากรกลุ่มอายุ 15-17 ปี -เขต2อำเภอปราณบุรี"/>
    <x v="0"/>
    <n v="2758"/>
    <n v="2663"/>
    <m/>
    <m/>
    <m/>
    <n v="1799"/>
    <m/>
    <x v="64"/>
    <m/>
  </r>
  <r>
    <x v="3"/>
    <x v="3"/>
    <x v="18"/>
    <x v="30"/>
    <x v="50"/>
    <s v="จำนวนประชากรกลุ่มอายุ 15-17 ปี -เขต2อำเภอหัวหิน"/>
    <x v="0"/>
    <n v="4223"/>
    <n v="4001"/>
    <m/>
    <m/>
    <m/>
    <n v="2025"/>
    <m/>
    <x v="64"/>
    <m/>
  </r>
  <r>
    <x v="3"/>
    <x v="3"/>
    <x v="18"/>
    <x v="31"/>
    <x v="51"/>
    <s v="Data 5.1.1 ระดับคะแนนเฉลี่ยผลการทดสอบทางการศึกษาขั้นพื้นฐาน ชั้นประถมศึกษาปีที่ 6"/>
    <x v="47"/>
    <n v="46.75"/>
    <n v="46.29"/>
    <n v="43.79"/>
    <n v="41.05"/>
    <n v="45.2"/>
    <s v="อยู่ระหว่างดำเนินการ"/>
    <m/>
    <x v="64"/>
    <m/>
  </r>
  <r>
    <x v="3"/>
    <x v="3"/>
    <x v="18"/>
    <x v="31"/>
    <x v="51"/>
    <s v="ระดับคะแนนเฉลี่ยผลการทดสอบทางการศึกษาขั้นพื้นฐาน ชั้นประถมศึกษาปีที่ 6-เขต 1"/>
    <x v="47"/>
    <n v="49.03"/>
    <n v="48.37"/>
    <n v="46.02"/>
    <n v="43.31"/>
    <n v="47.26"/>
    <s v="อยู่ระหว่างดำเนินการ"/>
    <m/>
    <x v="64"/>
    <m/>
  </r>
  <r>
    <x v="3"/>
    <x v="3"/>
    <x v="18"/>
    <x v="31"/>
    <x v="51"/>
    <s v="ระดับคะแนนเฉลี่ยผลการทดสอบทางการศึกษาขั้นพื้นฐาน ชั้นประถมศึกษาปีที่ 6-เขต 2"/>
    <x v="47"/>
    <n v="44.471249999999998"/>
    <n v="44.204000000000001"/>
    <n v="41.55"/>
    <n v="38.78"/>
    <n v="43.14"/>
    <s v="อยู่ระหว่างดำเนินการ"/>
    <m/>
    <x v="64"/>
    <m/>
  </r>
  <r>
    <x v="3"/>
    <x v="3"/>
    <x v="18"/>
    <x v="31"/>
    <x v="51"/>
    <s v="Data 5.1.2 ระดับคะแนนเฉลี่ยผลการทดสอบทางการศึกษาขั้นพื้นฐาน ชั้นมัธยมศึกษาปีที่ 3"/>
    <x v="47"/>
    <n v="39.67"/>
    <n v="35.619999999999997"/>
    <n v="36.06"/>
    <n v="34.03"/>
    <n v="37.090000000000003"/>
    <s v="อยู่ระหว่างดำเนินการ"/>
    <m/>
    <x v="64"/>
    <m/>
  </r>
  <r>
    <x v="3"/>
    <x v="3"/>
    <x v="18"/>
    <x v="31"/>
    <x v="51"/>
    <s v="ระดับคะแนนเฉลี่ยผลการทดสอบทางการศึกษาขั้นพื้นฐาน ชั้นมัธยมศึกษาปีที่ 3-เขต 1"/>
    <x v="47"/>
    <n v="40.737499999999997"/>
    <n v="36.4"/>
    <n v="36.75"/>
    <n v="33.729999999999997"/>
    <n v="36.74"/>
    <s v="อยู่ระหว่างดำเนินการ"/>
    <m/>
    <x v="64"/>
    <m/>
  </r>
  <r>
    <x v="3"/>
    <x v="3"/>
    <x v="18"/>
    <x v="31"/>
    <x v="51"/>
    <s v="ระดับคะแนนเฉลี่ยผลการทดสอบทางการศึกษาขั้นพื้นฐาน ชั้นมัธยมศึกษาปีที่ 3-เขต 2"/>
    <x v="47"/>
    <n v="38.600000000000009"/>
    <n v="34.83"/>
    <n v="35.369999999999997"/>
    <n v="34.33"/>
    <n v="37.43"/>
    <s v="อยู่ระหว่างดำเนินการ"/>
    <m/>
    <x v="64"/>
    <m/>
  </r>
  <r>
    <x v="3"/>
    <x v="3"/>
    <x v="18"/>
    <x v="31"/>
    <x v="52"/>
    <s v="Data 5.2.1 จำนวนนักเรียนชั้น ป.3 ที่ได้ผลการตรวจสอบและคัดกรองอ่านออกไม่ออก"/>
    <x v="0"/>
    <n v="2713"/>
    <n v="4398"/>
    <n v="4226"/>
    <n v="4241"/>
    <n v="4043"/>
    <n v="4096"/>
    <m/>
    <x v="64"/>
    <m/>
  </r>
  <r>
    <x v="3"/>
    <x v="3"/>
    <x v="18"/>
    <x v="31"/>
    <x v="52"/>
    <s v="จำนวนนักเรียนชั้น ป.3 ที่ได้ผลการตรวจสอบและคัดกรองอ่านออกไม่ออก-เขต 1"/>
    <x v="0"/>
    <n v="2713"/>
    <n v="2773"/>
    <n v="2526"/>
    <n v="2498"/>
    <n v="2436"/>
    <n v="2346"/>
    <m/>
    <x v="64"/>
    <m/>
  </r>
  <r>
    <x v="3"/>
    <x v="3"/>
    <x v="18"/>
    <x v="31"/>
    <x v="52"/>
    <s v="จำนวนนักเรียนชั้น ป.3 ที่ได้ผลการตรวจสอบและคัดกรองอ่านออกไม่ออก-เขต 1 อ่านออก"/>
    <x v="0"/>
    <n v="2625"/>
    <n v="2755"/>
    <n v="2431"/>
    <n v="2488"/>
    <n v="2412"/>
    <n v="2326"/>
    <m/>
    <x v="64"/>
    <m/>
  </r>
  <r>
    <x v="3"/>
    <x v="3"/>
    <x v="18"/>
    <x v="31"/>
    <x v="52"/>
    <s v="จำนวนนักเรียนชั้น ป.3 ที่ได้ผลการตรวจสอบและคัดกรองอ่านออกไม่ออก-เขต 1อ่านไม่ออก"/>
    <x v="0"/>
    <n v="88"/>
    <n v="18"/>
    <n v="95"/>
    <n v="10"/>
    <n v="24"/>
    <n v="20"/>
    <m/>
    <x v="64"/>
    <m/>
  </r>
  <r>
    <x v="3"/>
    <x v="3"/>
    <x v="18"/>
    <x v="31"/>
    <x v="52"/>
    <s v="จำนวนนักเรียนชั้น ป.3 ที่ได้ผลการตรวจสอบและคัดกรองอ่านออกไม่ออก-เขต 2"/>
    <x v="0"/>
    <n v="0"/>
    <n v="1625"/>
    <n v="1700"/>
    <n v="1743"/>
    <n v="1607"/>
    <n v="1750"/>
    <m/>
    <x v="64"/>
    <m/>
  </r>
  <r>
    <x v="3"/>
    <x v="3"/>
    <x v="18"/>
    <x v="31"/>
    <x v="52"/>
    <s v="จำนวนนักเรียนชั้น ป.3 ที่ได้ผลการตรวจสอบและคัดกรองอ่านออกไม่ออก-เขต 2 อ่านออก"/>
    <x v="0"/>
    <s v="-"/>
    <n v="1593"/>
    <m/>
    <m/>
    <n v="1513"/>
    <n v="1628"/>
    <m/>
    <x v="64"/>
    <m/>
  </r>
  <r>
    <x v="3"/>
    <x v="3"/>
    <x v="18"/>
    <x v="31"/>
    <x v="52"/>
    <s v="จำนวนนักเรียนชั้น ป.3 ที่ได้ผลการตรวจสอบและคัดกรองอ่านออกไม่ออก-เขต 2อ่านไม่ออก"/>
    <x v="0"/>
    <s v="-"/>
    <n v="32"/>
    <m/>
    <m/>
    <n v="94"/>
    <n v="122"/>
    <m/>
    <x v="64"/>
    <m/>
  </r>
  <r>
    <x v="3"/>
    <x v="3"/>
    <x v="18"/>
    <x v="31"/>
    <x v="52"/>
    <s v="Data 5.2.2 จำนวนนักเรียนชั้น ป.3 ที่เข้ารับการคัดกรองทั้งหมด"/>
    <x v="0"/>
    <n v="2713"/>
    <n v="4398"/>
    <n v="4131"/>
    <n v="4241"/>
    <n v="4043"/>
    <n v="4096"/>
    <m/>
    <x v="64"/>
    <m/>
  </r>
  <r>
    <x v="3"/>
    <x v="3"/>
    <x v="18"/>
    <x v="31"/>
    <x v="52"/>
    <s v="จำนวนนักเรียนชั้น ป.3 ที่เข้ารับการคัดกรองทั้งหมด-เขต 1"/>
    <x v="0"/>
    <n v="2713"/>
    <n v="2773"/>
    <n v="2431"/>
    <n v="2498"/>
    <n v="2436"/>
    <n v="2346"/>
    <m/>
    <x v="64"/>
    <m/>
  </r>
  <r>
    <x v="3"/>
    <x v="3"/>
    <x v="18"/>
    <x v="31"/>
    <x v="52"/>
    <s v="จำนวนนักเรียนชั้น ป.3 ที่เข้ารับการคัดกรองทั้งหมด-เขต 2"/>
    <x v="0"/>
    <n v="0"/>
    <n v="1625"/>
    <n v="1700"/>
    <n v="1743"/>
    <n v="1607"/>
    <n v="1750"/>
    <m/>
    <x v="64"/>
    <m/>
  </r>
  <r>
    <x v="3"/>
    <x v="3"/>
    <x v="18"/>
    <x v="31"/>
    <x v="53"/>
    <s v="Data 5.3.1 จำนวนนักเรียนชั้น ป.6 ที่ได้ผลการตรวจสอบและคัดกรองอ่านออกไม่ออก"/>
    <x v="0"/>
    <n v="2201"/>
    <n v="4030"/>
    <n v="4246"/>
    <n v="4083"/>
    <n v="4076"/>
    <n v="4132"/>
    <m/>
    <x v="64"/>
    <m/>
  </r>
  <r>
    <x v="3"/>
    <x v="3"/>
    <x v="18"/>
    <x v="31"/>
    <x v="53"/>
    <s v="จำนวนนักเรียนชั้น ป.6 ที่ได้ผลการตรวจสอบและคัดกรองอ่านออกไม่ออก-เขต 1"/>
    <x v="0"/>
    <n v="2201"/>
    <n v="2479"/>
    <n v="2604"/>
    <n v="2415"/>
    <n v="2452"/>
    <n v="2337"/>
    <m/>
    <x v="64"/>
    <m/>
  </r>
  <r>
    <x v="3"/>
    <x v="3"/>
    <x v="18"/>
    <x v="31"/>
    <x v="53"/>
    <s v="จำนวนนักเรียนชั้น ป.6 ที่ได้ผลการตรวจสอบและคัดกรองอ่านออกไม่ออก-เขต 1 อ่านคล่อง"/>
    <x v="0"/>
    <n v="2173"/>
    <n v="2473"/>
    <n v="2498"/>
    <n v="2498"/>
    <n v="2354"/>
    <n v="2311"/>
    <m/>
    <x v="64"/>
    <m/>
  </r>
  <r>
    <x v="3"/>
    <x v="3"/>
    <x v="18"/>
    <x v="31"/>
    <x v="53"/>
    <s v="จำนวนนักเรียนชั้น ป.6 ที่ได้ผลการตรวจสอบและคัดกรองอ่านออกไม่ออก-เขต 1อ่านไม่คล่อง"/>
    <x v="0"/>
    <n v="28"/>
    <n v="6"/>
    <n v="106"/>
    <n v="106"/>
    <n v="98"/>
    <n v="26"/>
    <m/>
    <x v="64"/>
    <m/>
  </r>
  <r>
    <x v="3"/>
    <x v="3"/>
    <x v="18"/>
    <x v="31"/>
    <x v="53"/>
    <s v="จำนวนนักเรียนชั้น ป.6 ที่ได้ผลการตรวจสอบและคัดกรองอ่านออกไม่ออก-เขต 2"/>
    <x v="0"/>
    <n v="0"/>
    <n v="1551"/>
    <n v="1642"/>
    <n v="1668"/>
    <n v="1624"/>
    <n v="1795"/>
    <m/>
    <x v="64"/>
    <m/>
  </r>
  <r>
    <x v="3"/>
    <x v="3"/>
    <x v="18"/>
    <x v="31"/>
    <x v="53"/>
    <s v="จำนวนนักเรียนชั้น ป.6 ที่ได้ผลการตรวจสอบและคัดกรองอ่านออกไม่ออก-เขต 2อ่านคล่อง"/>
    <x v="0"/>
    <s v="-"/>
    <n v="1530"/>
    <m/>
    <m/>
    <m/>
    <n v="1687"/>
    <m/>
    <x v="64"/>
    <m/>
  </r>
  <r>
    <x v="3"/>
    <x v="3"/>
    <x v="18"/>
    <x v="31"/>
    <x v="53"/>
    <s v="จำนวนนักเรียนชั้น ป.6 ที่ได้ผลการตรวจสอบและคัดกรองอ่านออกไม่ออก-เขต 2 อ่านไม่คล่อง"/>
    <x v="0"/>
    <s v="-"/>
    <n v="21"/>
    <m/>
    <m/>
    <m/>
    <n v="108"/>
    <m/>
    <x v="64"/>
    <m/>
  </r>
  <r>
    <x v="3"/>
    <x v="3"/>
    <x v="18"/>
    <x v="31"/>
    <x v="53"/>
    <s v="Data 5.3.2 จำนวนนักเรียนชั้น ป.6 ที่เข้ารับการคัดกรองทั้งหมด"/>
    <x v="0"/>
    <n v="2201"/>
    <n v="4030"/>
    <n v="4140"/>
    <n v="4083"/>
    <n v="4076"/>
    <n v="4132"/>
    <m/>
    <x v="64"/>
    <m/>
  </r>
  <r>
    <x v="3"/>
    <x v="3"/>
    <x v="18"/>
    <x v="31"/>
    <x v="53"/>
    <s v="จำนวนนักเรียนชั้น ป.6 ที่เข้ารับการคัดกรองทั้งหมด-เขต 1"/>
    <x v="21"/>
    <n v="2201"/>
    <n v="2479"/>
    <n v="2498"/>
    <n v="2415"/>
    <n v="2452"/>
    <n v="2337"/>
    <m/>
    <x v="64"/>
    <m/>
  </r>
  <r>
    <x v="3"/>
    <x v="3"/>
    <x v="18"/>
    <x v="31"/>
    <x v="53"/>
    <s v="จำนวนนักเรียนชั้น ป.6 ที่เข้ารับการคัดกรองทั้งหมด-เขต 2 "/>
    <x v="21"/>
    <s v="NA"/>
    <n v="1551"/>
    <n v="1642"/>
    <n v="1668"/>
    <n v="1624"/>
    <n v="1795"/>
    <m/>
    <x v="64"/>
    <m/>
  </r>
  <r>
    <x v="3"/>
    <x v="3"/>
    <x v="18"/>
    <x v="32"/>
    <x v="54"/>
    <s v="Data 6.1.1 จำนวนนักเรียน นักศึกษา ที่ได้รับการแนะแนวอาชีพ"/>
    <x v="0"/>
    <n v="906"/>
    <n v="1666"/>
    <n v="1197"/>
    <n v="2150"/>
    <n v="2853"/>
    <n v="3404"/>
    <m/>
    <x v="65"/>
    <m/>
  </r>
  <r>
    <x v="3"/>
    <x v="3"/>
    <x v="18"/>
    <x v="32"/>
    <x v="54"/>
    <s v="Data 6.1.2 จำนวนนักเรียนนักศึกษาที่ร่วมกิจกรรมวันแนะแนวอาชีพ"/>
    <x v="0"/>
    <n v="1093"/>
    <n v="1266"/>
    <n v="1411"/>
    <n v="1435"/>
    <n v="1257"/>
    <n v="0"/>
    <m/>
    <x v="65"/>
    <m/>
  </r>
  <r>
    <x v="3"/>
    <x v="3"/>
    <x v="18"/>
    <x v="32"/>
    <x v="55"/>
    <s v="Data 6.2.1 จำนวนนักเรียนที่ได้รับการสนับสนุนค่าใช้จ่ายในการจัดการศึกษาขั้นพื้นฐาน"/>
    <x v="0"/>
    <n v="39584"/>
    <n v="39618"/>
    <n v="39983"/>
    <n v="41190"/>
    <n v="41753"/>
    <n v="40844"/>
    <m/>
    <x v="64"/>
    <m/>
  </r>
  <r>
    <x v="3"/>
    <x v="3"/>
    <x v="18"/>
    <x v="32"/>
    <x v="55"/>
    <s v="จำนวนนักเรียนที่ได้รับการสนับสนุนค่าใช้จ่ายในการจัดการศึกษาขั้นพื้นฐาน-เขต 1"/>
    <x v="0"/>
    <n v="24281"/>
    <n v="24049"/>
    <n v="24104"/>
    <n v="24695"/>
    <n v="25002"/>
    <n v="24219"/>
    <m/>
    <x v="64"/>
    <m/>
  </r>
  <r>
    <x v="3"/>
    <x v="3"/>
    <x v="18"/>
    <x v="32"/>
    <x v="55"/>
    <s v="จำนวนนักเรียนที่ได้รับการสนับสนุนค่าใช้จ่ายในการจัดการศึกษาขั้นพื้นฐาน-เขต 2"/>
    <x v="0"/>
    <n v="15303"/>
    <n v="15569"/>
    <n v="15879"/>
    <n v="16495"/>
    <n v="16751"/>
    <n v="16625"/>
    <m/>
    <x v="64"/>
    <m/>
  </r>
  <r>
    <x v="3"/>
    <x v="3"/>
    <x v="18"/>
    <x v="32"/>
    <x v="55"/>
    <s v="Data 6.2.2 จำนวนนักเรียนทั้งหมด"/>
    <x v="0"/>
    <n v="39584"/>
    <n v="39618"/>
    <n v="39983"/>
    <n v="41190"/>
    <n v="41753"/>
    <n v="40844"/>
    <m/>
    <x v="64"/>
    <m/>
  </r>
  <r>
    <x v="3"/>
    <x v="3"/>
    <x v="18"/>
    <x v="32"/>
    <x v="55"/>
    <s v="จำนวนนักเรียนทั้งหมด-เขต 1"/>
    <x v="0"/>
    <n v="24281"/>
    <n v="24049"/>
    <n v="24104"/>
    <n v="24695"/>
    <n v="25002"/>
    <n v="24219"/>
    <m/>
    <x v="64"/>
    <m/>
  </r>
  <r>
    <x v="3"/>
    <x v="3"/>
    <x v="18"/>
    <x v="32"/>
    <x v="55"/>
    <s v="จำนวนนักเรียนทั้งหมด-เขต 2"/>
    <x v="0"/>
    <n v="15303"/>
    <n v="15569"/>
    <n v="15879"/>
    <n v="16495"/>
    <n v="16751"/>
    <n v="16625"/>
    <m/>
    <x v="64"/>
    <m/>
  </r>
  <r>
    <x v="3"/>
    <x v="3"/>
    <x v="18"/>
    <x v="32"/>
    <x v="56"/>
    <s v="Data 6.3.1 จำนวนนักเรียนที่จบ ม.3"/>
    <x v="0"/>
    <n v="1540"/>
    <n v="1301"/>
    <n v="1204"/>
    <n v="1284"/>
    <n v="1353"/>
    <s v="อยู่ระหว่างดำเนินการ"/>
    <m/>
    <x v="64"/>
    <m/>
  </r>
  <r>
    <x v="3"/>
    <x v="3"/>
    <x v="18"/>
    <x v="32"/>
    <x v="56"/>
    <s v="จำนวนนักเรียนที่จบ ม.3-เขต 1"/>
    <x v="0"/>
    <n v="900"/>
    <n v="771"/>
    <n v="686"/>
    <n v="678"/>
    <n v="760"/>
    <s v="อยู่ระหว่างดำเนินการ"/>
    <m/>
    <x v="64"/>
    <m/>
  </r>
  <r>
    <x v="3"/>
    <x v="3"/>
    <x v="18"/>
    <x v="32"/>
    <x v="56"/>
    <s v="จำนวนนักเรียนที่จบ ม.3-เขต 2"/>
    <x v="0"/>
    <n v="640"/>
    <n v="530"/>
    <n v="518"/>
    <n v="606"/>
    <n v="593"/>
    <s v="อยู่ระหว่างดำเนินการ"/>
    <m/>
    <x v="64"/>
    <m/>
  </r>
  <r>
    <x v="3"/>
    <x v="3"/>
    <x v="18"/>
    <x v="32"/>
    <x v="56"/>
    <s v="Data 6.3.2 จำนวนนักเรียนต้นปี ชั้น ม.3 ทั้งหมด"/>
    <x v="0"/>
    <n v="1762"/>
    <n v="1521"/>
    <n v="1387"/>
    <n v="1384"/>
    <n v="1532"/>
    <n v="1577"/>
    <m/>
    <x v="64"/>
    <m/>
  </r>
  <r>
    <x v="3"/>
    <x v="3"/>
    <x v="18"/>
    <x v="32"/>
    <x v="56"/>
    <s v=" จำนวนนักเรียนต้นปี ชั้น ม.3 ทั้งหมด-เขต 1"/>
    <x v="0"/>
    <n v="1000"/>
    <n v="893"/>
    <n v="777"/>
    <n v="778"/>
    <n v="847"/>
    <n v="897"/>
    <m/>
    <x v="64"/>
    <m/>
  </r>
  <r>
    <x v="3"/>
    <x v="3"/>
    <x v="18"/>
    <x v="32"/>
    <x v="56"/>
    <s v=" จำนวนนักเรียนต้นปี ชั้น ม.3 ทั้งหมด-เขต 2"/>
    <x v="0"/>
    <n v="762"/>
    <n v="628"/>
    <n v="610"/>
    <n v="606"/>
    <n v="685"/>
    <n v="680"/>
    <m/>
    <x v="64"/>
    <m/>
  </r>
  <r>
    <x v="3"/>
    <x v="3"/>
    <x v="19"/>
    <x v="33"/>
    <x v="57"/>
    <s v="Data 7.1.1 จำนวนนักศึกษาที่มีกิจกรรมการเรียนรู้"/>
    <x v="0"/>
    <n v="19208"/>
    <n v="16382"/>
    <n v="17379"/>
    <n v="18490"/>
    <n v="35276"/>
    <n v="35855"/>
    <m/>
    <x v="62"/>
    <m/>
  </r>
  <r>
    <x v="3"/>
    <x v="3"/>
    <x v="19"/>
    <x v="33"/>
    <x v="57"/>
    <s v="จำนวนนักศึกษาที่มีกิจกรรมการเรียนรู้ อำเภอหัวหิน"/>
    <x v="0"/>
    <n v="1600"/>
    <n v="1935"/>
    <n v="1758"/>
    <n v="1758"/>
    <n v="7873"/>
    <n v="8307"/>
    <m/>
    <x v="62"/>
    <m/>
  </r>
  <r>
    <x v="3"/>
    <x v="3"/>
    <x v="19"/>
    <x v="33"/>
    <x v="57"/>
    <s v="จำนวนนักศึกษาที่มีกิจกรรมการเรียนรู้อำเภอปราณบุรี"/>
    <x v="0"/>
    <n v="9564"/>
    <n v="4428"/>
    <n v="4728"/>
    <n v="4728"/>
    <n v="1789"/>
    <n v="1562"/>
    <m/>
    <x v="62"/>
    <m/>
  </r>
  <r>
    <x v="3"/>
    <x v="3"/>
    <x v="19"/>
    <x v="33"/>
    <x v="57"/>
    <s v="จำนวนนักศึกษาที่มีกิจกรรมการเรียนรู้อำเภอสามร้อยยอด"/>
    <x v="0"/>
    <n v="788"/>
    <n v="919"/>
    <n v="1033"/>
    <n v="1033"/>
    <n v="4258"/>
    <n v="4442"/>
    <m/>
    <x v="62"/>
    <m/>
  </r>
  <r>
    <x v="3"/>
    <x v="3"/>
    <x v="19"/>
    <x v="33"/>
    <x v="57"/>
    <s v="จำนวนนักศึกษาที่มีกิจกรรมการเรียนรู้อำเภอกุยบุรี"/>
    <x v="0"/>
    <n v="1016"/>
    <n v="2941"/>
    <n v="938"/>
    <n v="938"/>
    <n v="4038"/>
    <n v="4169"/>
    <m/>
    <x v="62"/>
    <m/>
  </r>
  <r>
    <x v="3"/>
    <x v="3"/>
    <x v="19"/>
    <x v="33"/>
    <x v="57"/>
    <s v="จำนวนนักศึกษาที่มีกิจกรรมการเรียนรู้ อำเภอเมืองประจวบคีรีขันธ์"/>
    <x v="0"/>
    <n v="920"/>
    <n v="1901"/>
    <n v="2037"/>
    <n v="2037"/>
    <n v="4760"/>
    <n v="5020"/>
    <m/>
    <x v="62"/>
    <m/>
  </r>
  <r>
    <x v="3"/>
    <x v="3"/>
    <x v="19"/>
    <x v="33"/>
    <x v="57"/>
    <s v="จำนวนนักศึกษาที่มีกิจกรรมการเรียนรู้อำเภอทับสะแก"/>
    <x v="0"/>
    <n v="2265"/>
    <n v="1944"/>
    <n v="1999"/>
    <n v="1999"/>
    <n v="6753"/>
    <n v="6943"/>
    <m/>
    <x v="62"/>
    <m/>
  </r>
  <r>
    <x v="3"/>
    <x v="3"/>
    <x v="19"/>
    <x v="33"/>
    <x v="57"/>
    <s v="จำนวนนักศึกษาที่มีกิจกรรมการเรียนรู้อำเภอบางสะพาน"/>
    <x v="0"/>
    <n v="2766"/>
    <n v="1363"/>
    <n v="1694"/>
    <n v="1694"/>
    <n v="3105"/>
    <n v="2649"/>
    <m/>
    <x v="62"/>
    <m/>
  </r>
  <r>
    <x v="3"/>
    <x v="3"/>
    <x v="19"/>
    <x v="33"/>
    <x v="57"/>
    <s v="จำนวนนักศึกษาที่มีกิจกรรมการเรียนรู้ อำเภอบางสะพานน้อย"/>
    <x v="0"/>
    <n v="289"/>
    <n v="951"/>
    <n v="1150"/>
    <n v="1150"/>
    <n v="2700"/>
    <n v="2763"/>
    <m/>
    <x v="62"/>
    <m/>
  </r>
  <r>
    <x v="3"/>
    <x v="3"/>
    <x v="19"/>
    <x v="33"/>
    <x v="57"/>
    <s v="จำนวนนักศึกษาที่มีกิจกรรมการเรียนรู้-รวม"/>
    <x v="0"/>
    <n v="19208"/>
    <n v="16382"/>
    <n v="15337"/>
    <n v="15337"/>
    <m/>
    <m/>
    <m/>
    <x v="62"/>
    <m/>
  </r>
  <r>
    <x v="3"/>
    <x v="3"/>
    <x v="19"/>
    <x v="33"/>
    <x v="58"/>
    <s v="Data 7.2.1 จำนวนของเยาวชน(ชาย หญิง) ที่เข้าร่วมกิจกรรม อายุระหว่าง 7-19 ปี ประชาชนทั่วไปชาย หญิง อายุตั้งแต่ 20 ปี (แบ่งตามเพศและช่วงชั้นอายุ)"/>
    <x v="0"/>
    <n v="29000"/>
    <n v="30500"/>
    <n v="32500"/>
    <n v="33700"/>
    <n v="38500"/>
    <n v="38700"/>
    <m/>
    <x v="66"/>
    <m/>
  </r>
  <r>
    <x v="3"/>
    <x v="3"/>
    <x v="19"/>
    <x v="34"/>
    <x v="59"/>
    <s v="Data 8.4.1 จำนวนของเยาวชนที่เข้าค่ายเยาวชนสมานฉันท์ จำแนกเป็นช่วงระดับชั้นการศึกษา(มัธยมศึกษาปีที่ 2-3)"/>
    <x v="0"/>
    <n v="200"/>
    <n v="300"/>
    <s v="NA"/>
    <s v="NA"/>
    <n v="95"/>
    <n v="113"/>
    <m/>
    <x v="66"/>
    <m/>
  </r>
  <r>
    <x v="3"/>
    <x v="3"/>
    <x v="19"/>
    <x v="34"/>
    <x v="60"/>
    <s v="Data 8.6.1 จำนวนนักกีฬาของจังหวัดทั้งหมดที่อยู่ในระบบการขึ้นทะเบียนนักกีฬา"/>
    <x v="0"/>
    <n v="122"/>
    <n v="234"/>
    <n v="152"/>
    <n v="207"/>
    <n v="193"/>
    <n v="277"/>
    <m/>
    <x v="67"/>
    <m/>
  </r>
  <r>
    <x v="3"/>
    <x v="3"/>
    <x v="19"/>
    <x v="35"/>
    <x v="61"/>
    <s v="Data 9.1.1 จำนวนนักศึกษาที่เข้ารับการอบรมในศูนย์การเรียนรู้ชุมชน"/>
    <x v="0"/>
    <n v="420"/>
    <n v="240"/>
    <n v="300"/>
    <n v="300"/>
    <n v="181"/>
    <n v="253"/>
    <m/>
    <x v="62"/>
    <m/>
  </r>
  <r>
    <x v="3"/>
    <x v="3"/>
    <x v="19"/>
    <x v="35"/>
    <x v="61"/>
    <s v="จำนวนนักศึกษาที่เข้ารับการอบรมในศูนย์การเรียนรู้ชุมชน อำเภอหัวหิน"/>
    <x v="0"/>
    <n v="60"/>
    <n v="0"/>
    <n v="60"/>
    <n v="60"/>
    <n v="80"/>
    <n v="80"/>
    <m/>
    <x v="62"/>
    <m/>
  </r>
  <r>
    <x v="3"/>
    <x v="3"/>
    <x v="19"/>
    <x v="35"/>
    <x v="61"/>
    <s v="จำนวนนักศึกษาที่เข้ารับการอบรมในศูนย์การเรียนรู้ชุมชน อำเภอปราณบุรี"/>
    <x v="0"/>
    <n v="240"/>
    <n v="120"/>
    <n v="120"/>
    <n v="120"/>
    <n v="0"/>
    <n v="0"/>
    <m/>
    <x v="62"/>
    <m/>
  </r>
  <r>
    <x v="3"/>
    <x v="3"/>
    <x v="19"/>
    <x v="35"/>
    <x v="61"/>
    <s v="จำนวนนักศึกษาที่เข้ารับการอบรมในศูนย์การเรียนรู้ชุมชน อำเภอสามร้อยยอด"/>
    <x v="0"/>
    <n v="0"/>
    <n v="0"/>
    <n v="0"/>
    <n v="0"/>
    <n v="0"/>
    <n v="0"/>
    <m/>
    <x v="62"/>
    <m/>
  </r>
  <r>
    <x v="3"/>
    <x v="3"/>
    <x v="19"/>
    <x v="35"/>
    <x v="61"/>
    <s v="จำนวนนักศึกษาที่เข้ารับการอบรมในศูนย์การเรียนรู้ชุมชน อำเภอกุยบุรี"/>
    <x v="0"/>
    <n v="60"/>
    <n v="60"/>
    <n v="60"/>
    <n v="60"/>
    <n v="0"/>
    <n v="0"/>
    <m/>
    <x v="62"/>
    <m/>
  </r>
  <r>
    <x v="3"/>
    <x v="3"/>
    <x v="19"/>
    <x v="35"/>
    <x v="61"/>
    <s v="5.จำนวนนักศึกษาที่เข้ารับการอบรมในศูนย์การเรียนรู้ชุมชน"/>
    <x v="0"/>
    <n v="60"/>
    <n v="60"/>
    <n v="60"/>
    <n v="60"/>
    <n v="101"/>
    <n v="173"/>
    <m/>
    <x v="62"/>
    <m/>
  </r>
  <r>
    <x v="3"/>
    <x v="3"/>
    <x v="19"/>
    <x v="35"/>
    <x v="61"/>
    <s v="จำนวนนักศึกษาที่เข้ารับการอบรมในศูนย์การเรียนรู้ชุมชน อำเภอทับสะแก"/>
    <x v="0"/>
    <n v="0"/>
    <n v="0"/>
    <n v="0"/>
    <n v="0"/>
    <n v="0"/>
    <n v="0"/>
    <m/>
    <x v="62"/>
    <m/>
  </r>
  <r>
    <x v="3"/>
    <x v="3"/>
    <x v="19"/>
    <x v="35"/>
    <x v="61"/>
    <s v="จำนวนนักศึกษาที่เข้ารับการอบรมในศูนย์การเรียนรู้ชุมชน อำเภอบางสะพาน"/>
    <x v="0"/>
    <n v="0"/>
    <n v="0"/>
    <n v="0"/>
    <n v="0"/>
    <n v="0"/>
    <n v="0"/>
    <m/>
    <x v="62"/>
    <m/>
  </r>
  <r>
    <x v="3"/>
    <x v="3"/>
    <x v="19"/>
    <x v="35"/>
    <x v="61"/>
    <s v="จำนวนนักศึกษาที่เข้ารับการอบรมในศูนย์การเรียนรู้ชุมชน อำเภอบางสะพานน้อย"/>
    <x v="0"/>
    <n v="0"/>
    <n v="0"/>
    <n v="0"/>
    <n v="0"/>
    <n v="0"/>
    <n v="0"/>
    <m/>
    <x v="62"/>
    <m/>
  </r>
  <r>
    <x v="3"/>
    <x v="3"/>
    <x v="19"/>
    <x v="36"/>
    <x v="62"/>
    <s v="Data 10.1.1 เด็กและเยาวชนเข้าไปมีส่วนร่วมในกิจกรรมสาธารณะประโยชน์ของชุมชน"/>
    <x v="0"/>
    <n v="0"/>
    <n v="0"/>
    <n v="0"/>
    <n v="168"/>
    <n v="1260"/>
    <n v="1260"/>
    <m/>
    <x v="68"/>
    <m/>
  </r>
  <r>
    <x v="3"/>
    <x v="3"/>
    <x v="20"/>
    <x v="37"/>
    <x v="63"/>
    <s v="Data 11.1.1 ข้อมูลทารกแรกเกิด น้ำหนักน้อยกว่า 2,500 กรัม จังหวัดประจวบคีรีขันธ์"/>
    <x v="10"/>
    <n v="4.1900000000000004"/>
    <n v="6.21"/>
    <n v="7.98"/>
    <n v="9.4499999999999993"/>
    <n v="8.1300000000000008"/>
    <n v="9.1199999999999992"/>
    <m/>
    <x v="69"/>
    <m/>
  </r>
  <r>
    <x v="3"/>
    <x v="3"/>
    <x v="20"/>
    <x v="37"/>
    <x v="64"/>
    <s v="Data 11.2.1 จำนวนมารดาตายระหว่างการตั้งครรภ์ การคลอด หลังคลอด 42 วัน(จากสาเหตุที่เกี่ยวข้องจากการตั้งครรภ์หรือการดูแลรักษาขณะตั้งครรภ์และคลอด)"/>
    <x v="0"/>
    <n v="0"/>
    <n v="1"/>
    <n v="0"/>
    <n v="2"/>
    <n v="3"/>
    <n v="1"/>
    <m/>
    <x v="70"/>
    <m/>
  </r>
  <r>
    <x v="3"/>
    <x v="3"/>
    <x v="20"/>
    <x v="37"/>
    <x v="65"/>
    <s v="Data 11.3.1 จำนวนหญิงตั้งครรภ์ที่มีภาวะตกเลือดหลังคลอดภายหลังการคลอดทางช่องคลอดและผ่าตัดคลอด"/>
    <x v="0"/>
    <n v="48"/>
    <n v="77"/>
    <n v="118"/>
    <n v="128"/>
    <n v="68"/>
    <n v="64"/>
    <m/>
    <x v="70"/>
    <m/>
  </r>
  <r>
    <x v="3"/>
    <x v="3"/>
    <x v="20"/>
    <x v="37"/>
    <x v="65"/>
    <s v="จำนวนหญิงตั้งครรภ์ที่มีภาวะตกเลือดหลังคลอดภายหลังการคลอดทางช่องคลอดและผ่าตัดคลอด-ร้อยละ"/>
    <x v="10"/>
    <n v="0.81"/>
    <n v="1.38"/>
    <n v="2.11"/>
    <n v="2.3199999999999998"/>
    <n v="1.3"/>
    <n v="1.26"/>
    <m/>
    <x v="70"/>
    <m/>
  </r>
  <r>
    <x v="3"/>
    <x v="3"/>
    <x v="20"/>
    <x v="37"/>
    <x v="65"/>
    <s v="จำนวนหญิงคลอดบุตร"/>
    <x v="0"/>
    <n v="5915"/>
    <n v="5599"/>
    <n v="5587"/>
    <n v="5524"/>
    <n v="5236"/>
    <n v="5036"/>
    <m/>
    <x v="70"/>
    <m/>
  </r>
  <r>
    <x v="3"/>
    <x v="3"/>
    <x v="20"/>
    <x v="37"/>
    <x v="65"/>
    <s v="จำนวนหญิงคลอดบุตรตกเลือด "/>
    <x v="0"/>
    <n v="48"/>
    <n v="77"/>
    <n v="118"/>
    <n v="128"/>
    <n v="68"/>
    <n v="64"/>
    <m/>
    <x v="70"/>
    <m/>
  </r>
  <r>
    <x v="3"/>
    <x v="3"/>
    <x v="20"/>
    <x v="37"/>
    <x v="66"/>
    <s v="Data 11.4.1 จำนวนหญิงตั้งครรภ์ที่ได้รับบริการฝากครรภ์ก่อน 12 สัปดาห์"/>
    <x v="0"/>
    <n v="3021"/>
    <n v="2756"/>
    <n v="3429"/>
    <n v="2342"/>
    <n v="2230"/>
    <n v="2230"/>
    <m/>
    <x v="70"/>
    <m/>
  </r>
  <r>
    <x v="3"/>
    <x v="3"/>
    <x v="20"/>
    <x v="37"/>
    <x v="67"/>
    <s v="Data 11.5.1 จำนวนหญิงตั้งครรภ์ที่ตรวจเลือดครั้งที่ 2 พบภาวะโลหิตจาง (ค่า Hct น้อยกว่า 33 %)"/>
    <x v="0"/>
    <n v="899"/>
    <n v="777"/>
    <n v="938"/>
    <n v="1001"/>
    <n v="1055"/>
    <n v="1002"/>
    <m/>
    <x v="70"/>
    <m/>
  </r>
  <r>
    <x v="3"/>
    <x v="3"/>
    <x v="20"/>
    <x v="37"/>
    <x v="68"/>
    <s v="Data 11.6.1 จำนวนหญิงคลอดที่ฝากครรภ์ครบ5ครั้งตามเกณฑ์"/>
    <x v="0"/>
    <n v="2870"/>
    <n v="2589"/>
    <n v="2135"/>
    <n v="2342"/>
    <n v="1982"/>
    <n v="1940"/>
    <m/>
    <x v="70"/>
    <m/>
  </r>
  <r>
    <x v="3"/>
    <x v="3"/>
    <x v="20"/>
    <x v="37"/>
    <x v="69"/>
    <s v="Data 11.7.1 จำนวนมารดาหลังคลอดที่ได้รับการดูแลครบ3 ครั้งตามเกณฑ์"/>
    <x v="0"/>
    <n v="2857"/>
    <n v="1782"/>
    <n v="1835"/>
    <n v="1929"/>
    <n v="2158"/>
    <n v="2179"/>
    <m/>
    <x v="70"/>
    <m/>
  </r>
  <r>
    <x v="3"/>
    <x v="3"/>
    <x v="20"/>
    <x v="37"/>
    <x v="70"/>
    <s v="Data 11.8.1 จํานวนเด็กเกิดไร้ชีพ (หรือลูกตายในทอง) ต่อจํานวนเด็กเกิดมีชีพและเด็กเกิดไร้ชีพ 1,000 คนต่อปี"/>
    <x v="0"/>
    <n v="14"/>
    <n v="26"/>
    <n v="25"/>
    <n v="21"/>
    <n v="16"/>
    <n v="22"/>
    <m/>
    <x v="70"/>
    <m/>
  </r>
  <r>
    <x v="3"/>
    <x v="3"/>
    <x v="20"/>
    <x v="37"/>
    <x v="70"/>
    <s v="จํานวนเด็กเกิดไร้ชีพ (หรือลูกตายในทอง) ต่อจํานวนเด็กเกิดมีชีพและเด็กเกิดไร้ชีพ 1,000 คนต่อปี อำเภอหัวหิน"/>
    <x v="0"/>
    <n v="5"/>
    <n v="15"/>
    <n v="8"/>
    <n v="10"/>
    <n v="7"/>
    <n v="11"/>
    <m/>
    <x v="70"/>
    <m/>
  </r>
  <r>
    <x v="3"/>
    <x v="3"/>
    <x v="20"/>
    <x v="37"/>
    <x v="70"/>
    <s v="จํานวนเด็กเกิดไร้ชีพ (หรือลูกตายในทอง) ต่อจํานวนเด็กเกิดมีชีพและเด็กเกิดไร้ชีพ 1,000 คนต่อปี อำเภอปราณบุรี"/>
    <x v="0"/>
    <n v="0"/>
    <n v="0"/>
    <n v="2"/>
    <n v="0"/>
    <n v="1"/>
    <n v="2"/>
    <m/>
    <x v="70"/>
    <m/>
  </r>
  <r>
    <x v="3"/>
    <x v="3"/>
    <x v="20"/>
    <x v="37"/>
    <x v="70"/>
    <s v="จํานวนเด็กเกิดไร้ชีพ (หรือลูกตายในทอง) ต่อจํานวนเด็กเกิดมีชีพและเด็กเกิดไร้ชีพ 1,000 คนต่อปี อำเภอสามร้อยยอด"/>
    <x v="0"/>
    <n v="1"/>
    <n v="2"/>
    <n v="1"/>
    <n v="1"/>
    <n v="0"/>
    <n v="1"/>
    <m/>
    <x v="70"/>
    <m/>
  </r>
  <r>
    <x v="3"/>
    <x v="3"/>
    <x v="20"/>
    <x v="37"/>
    <x v="70"/>
    <s v="จํานวนเด็กเกิดไร้ชีพ (หรือลูกตายในทอง) ต่อจํานวนเด็กเกิดมีชีพและเด็กเกิดไร้ชีพ 1,000 คนต่อปี อำเภอกุยบุรี"/>
    <x v="0"/>
    <n v="0"/>
    <n v="0"/>
    <n v="0"/>
    <n v="0"/>
    <n v="0"/>
    <n v="0"/>
    <m/>
    <x v="70"/>
    <m/>
  </r>
  <r>
    <x v="3"/>
    <x v="3"/>
    <x v="20"/>
    <x v="37"/>
    <x v="70"/>
    <s v="จํานวนเด็กเกิดไร้ชีพ (หรือลูกตายในทอง) ต่อจํานวนเด็กเกิดมีชีพและเด็กเกิดไร้ชีพ 1,000 คนต่อปี อำเภอเมืองประจวบคีรีขันธ์"/>
    <x v="0"/>
    <n v="5"/>
    <n v="7"/>
    <n v="9"/>
    <n v="6"/>
    <n v="4"/>
    <n v="5"/>
    <m/>
    <x v="70"/>
    <m/>
  </r>
  <r>
    <x v="3"/>
    <x v="3"/>
    <x v="20"/>
    <x v="37"/>
    <x v="70"/>
    <s v="จํานวนเด็กเกิดไร้ชีพ (หรือลูกตายในทอง) ต่อจํานวนเด็กเกิดมีชีพและเด็กเกิดไร้ชีพ 1,000 คนต่อปีอำเภอทับสะแก"/>
    <x v="0"/>
    <n v="0"/>
    <n v="1"/>
    <n v="0"/>
    <n v="0"/>
    <n v="0"/>
    <n v="0"/>
    <m/>
    <x v="70"/>
    <m/>
  </r>
  <r>
    <x v="3"/>
    <x v="3"/>
    <x v="20"/>
    <x v="37"/>
    <x v="70"/>
    <s v="จํานวนเด็กเกิดไร้ชีพ (หรือลูกตายในทอง) ต่อจํานวนเด็กเกิดมีชีพและเด็กเกิดไร้ชีพ 1,000 คนต่อปีอำเภอบางสะพาน"/>
    <x v="0"/>
    <n v="3"/>
    <n v="1"/>
    <n v="4"/>
    <n v="4"/>
    <n v="4"/>
    <n v="3"/>
    <m/>
    <x v="70"/>
    <m/>
  </r>
  <r>
    <x v="3"/>
    <x v="3"/>
    <x v="20"/>
    <x v="37"/>
    <x v="70"/>
    <s v="จํานวนเด็กเกิดไร้ชีพ (หรือลูกตายในทอง) ต่อจํานวนเด็กเกิดมีชีพและเด็กเกิดไร้ชีพ 1,000 คนต่อปี อำเภอบางสะพานน้อย"/>
    <x v="0"/>
    <n v="0"/>
    <n v="0"/>
    <n v="1"/>
    <n v="0"/>
    <n v="0"/>
    <n v="0"/>
    <m/>
    <x v="70"/>
    <m/>
  </r>
  <r>
    <x v="3"/>
    <x v="3"/>
    <x v="20"/>
    <x v="37"/>
    <x v="71"/>
    <s v="Data 11.9.1 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"/>
    <x v="0"/>
    <n v="25"/>
    <n v="35"/>
    <n v="40"/>
    <n v="14"/>
    <n v="24"/>
    <n v="27"/>
    <m/>
    <x v="70"/>
    <m/>
  </r>
  <r>
    <x v="3"/>
    <x v="3"/>
    <x v="20"/>
    <x v="37"/>
    <x v="71"/>
    <s v="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อำเภอหัวหิน"/>
    <x v="0"/>
    <n v="9"/>
    <n v="19"/>
    <n v="18"/>
    <n v="11"/>
    <n v="14"/>
    <n v="13"/>
    <m/>
    <x v="70"/>
    <m/>
  </r>
  <r>
    <x v="3"/>
    <x v="3"/>
    <x v="20"/>
    <x v="37"/>
    <x v="71"/>
    <s v="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อำเภอปราณบุรี"/>
    <x v="0"/>
    <n v="0"/>
    <n v="2"/>
    <n v="2"/>
    <n v="1"/>
    <n v="1"/>
    <n v="3"/>
    <m/>
    <x v="70"/>
    <m/>
  </r>
  <r>
    <x v="3"/>
    <x v="3"/>
    <x v="20"/>
    <x v="37"/>
    <x v="71"/>
    <s v="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อำเภอสามร้อยยอด"/>
    <x v="0"/>
    <n v="2"/>
    <n v="2"/>
    <n v="1"/>
    <n v="1"/>
    <n v="0"/>
    <n v="1"/>
    <m/>
    <x v="70"/>
    <m/>
  </r>
  <r>
    <x v="3"/>
    <x v="3"/>
    <x v="20"/>
    <x v="37"/>
    <x v="71"/>
    <s v="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อำเภอกุยบุรี"/>
    <x v="0"/>
    <n v="0"/>
    <n v="0"/>
    <n v="0"/>
    <n v="0"/>
    <n v="0"/>
    <n v="0"/>
    <m/>
    <x v="70"/>
    <m/>
  </r>
  <r>
    <x v="3"/>
    <x v="3"/>
    <x v="20"/>
    <x v="37"/>
    <x v="71"/>
    <s v="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 อำเภอเมืองประจวบคีรีขันธ์"/>
    <x v="0"/>
    <n v="11"/>
    <n v="10"/>
    <n v="15"/>
    <n v="1"/>
    <n v="5"/>
    <n v="8"/>
    <m/>
    <x v="70"/>
    <m/>
  </r>
  <r>
    <x v="3"/>
    <x v="3"/>
    <x v="20"/>
    <x v="37"/>
    <x v="71"/>
    <s v="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 อำเภอทับสะแก"/>
    <x v="0"/>
    <n v="0"/>
    <n v="1"/>
    <n v="0"/>
    <n v="0"/>
    <n v="0"/>
    <n v="0"/>
    <m/>
    <x v="70"/>
    <m/>
  </r>
  <r>
    <x v="3"/>
    <x v="3"/>
    <x v="20"/>
    <x v="37"/>
    <x v="71"/>
    <s v="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อำเภอบางสะพาน"/>
    <x v="0"/>
    <n v="3"/>
    <n v="1"/>
    <n v="3"/>
    <n v="0"/>
    <n v="4"/>
    <n v="2"/>
    <m/>
    <x v="70"/>
    <m/>
  </r>
  <r>
    <x v="3"/>
    <x v="3"/>
    <x v="20"/>
    <x v="37"/>
    <x v="71"/>
    <s v="จํานวนทารกตายตั้งแต่อยู่ในครรภ์ครบ 22 สัปดาห์เต็มถึงน้อยกว่า 7 วัน  ต่อจํานวนเด็กเกิดมีชีพและเด็กเกิดไร้ชีพ 1,000 คนต่อปี อำเภอบางสะพานน้อย"/>
    <x v="0"/>
    <n v="0"/>
    <n v="0"/>
    <n v="1"/>
    <n v="0"/>
    <n v="0"/>
    <n v="0"/>
    <m/>
    <x v="70"/>
    <m/>
  </r>
  <r>
    <x v="3"/>
    <x v="3"/>
    <x v="20"/>
    <x v="37"/>
    <x v="72"/>
    <s v="Data 11.10.1 จํานวนตายของทารกแรกเกิดที่มีอายุต่ำกว่า 28 วัน ต่อจํานวนเด็กเกิดมีชีพ 1,000 คนต่อปี"/>
    <x v="0"/>
    <s v="NA"/>
    <s v="NA"/>
    <n v="32"/>
    <n v="30"/>
    <n v="25"/>
    <n v="13"/>
    <m/>
    <x v="70"/>
    <m/>
  </r>
  <r>
    <x v="3"/>
    <x v="3"/>
    <x v="20"/>
    <x v="37"/>
    <x v="72"/>
    <s v="จํานวนตายของทารกแรกเกิดที่มีอายุต่ำกว่า 28 วัน ต่อจํานวนเด็กเกิดมีชีพ 1,000 คนต่อปีอำเภอหัวหิน"/>
    <x v="0"/>
    <s v="NA"/>
    <s v="NA"/>
    <n v="24"/>
    <n v="21"/>
    <n v="12"/>
    <n v="6"/>
    <m/>
    <x v="70"/>
    <m/>
  </r>
  <r>
    <x v="3"/>
    <x v="3"/>
    <x v="20"/>
    <x v="37"/>
    <x v="72"/>
    <s v="จํานวนตายของทารกแรกเกิดที่มีอายุต่ำกว่า 28 วัน ต่อจํานวนเด็กเกิดมีชีพ 1,000 คนต่อปี อำเภอปราณบุรี"/>
    <x v="0"/>
    <s v="NA"/>
    <s v="NA"/>
    <n v="0"/>
    <n v="0"/>
    <n v="0"/>
    <n v="0"/>
    <m/>
    <x v="70"/>
    <m/>
  </r>
  <r>
    <x v="3"/>
    <x v="3"/>
    <x v="20"/>
    <x v="37"/>
    <x v="72"/>
    <s v="จํานวนตายของทารกแรกเกิดที่มีอายุต่ำกว่า 28 วัน ต่อจํานวนเด็กเกิดมีชีพ 1,000 คนต่อปี อำเภอสามร้อยยอด"/>
    <x v="0"/>
    <s v="NA"/>
    <s v="NA"/>
    <n v="0"/>
    <n v="1"/>
    <n v="0"/>
    <n v="2"/>
    <m/>
    <x v="70"/>
    <m/>
  </r>
  <r>
    <x v="3"/>
    <x v="3"/>
    <x v="20"/>
    <x v="37"/>
    <x v="72"/>
    <s v="จํานวนตายของทารกแรกเกิดที่มีอายุต่ำกว่า 28 วัน ต่อจํานวนเด็กเกิดมีชีพ 1,000 คนต่อปี อำเภอกุยบุรี"/>
    <x v="0"/>
    <s v="NA"/>
    <s v="NA"/>
    <n v="0"/>
    <n v="1"/>
    <n v="0"/>
    <n v="0"/>
    <m/>
    <x v="70"/>
    <m/>
  </r>
  <r>
    <x v="3"/>
    <x v="3"/>
    <x v="20"/>
    <x v="37"/>
    <x v="72"/>
    <s v="จํานวนตายของทารกแรกเกิดที่มีอายุต่ำกว่า 28 วัน ต่อจํานวนเด็กเกิดมีชีพ 1,000 คนต่อปีอำเภอเมืองประจวบคีรีขันธ์"/>
    <x v="0"/>
    <s v="NA"/>
    <s v="NA"/>
    <n v="6"/>
    <n v="7"/>
    <n v="7"/>
    <n v="4"/>
    <m/>
    <x v="70"/>
    <m/>
  </r>
  <r>
    <x v="3"/>
    <x v="3"/>
    <x v="20"/>
    <x v="37"/>
    <x v="72"/>
    <s v="จํานวนตายของทารกแรกเกิดที่มีอายุต่ำกว่า 28 วัน ต่อจํานวนเด็กเกิดมีชีพ 1,000 คนต่อปี อำเภอทับสะแก"/>
    <x v="0"/>
    <s v="NA"/>
    <s v="NA"/>
    <n v="0"/>
    <n v="0"/>
    <n v="0"/>
    <n v="0"/>
    <m/>
    <x v="70"/>
    <m/>
  </r>
  <r>
    <x v="3"/>
    <x v="3"/>
    <x v="20"/>
    <x v="37"/>
    <x v="72"/>
    <s v="จํานวนตายของทารกแรกเกิดที่มีอายุต่ำกว่า 28 วัน ต่อจํานวนเด็กเกิดมีชีพ 1,000 คนต่อปี อำเภอบางสะพาน"/>
    <x v="0"/>
    <s v="NA"/>
    <s v="NA"/>
    <n v="2"/>
    <n v="0"/>
    <n v="6"/>
    <n v="0"/>
    <m/>
    <x v="70"/>
    <m/>
  </r>
  <r>
    <x v="3"/>
    <x v="3"/>
    <x v="20"/>
    <x v="37"/>
    <x v="72"/>
    <s v="จํานวนตายของทารกแรกเกิดที่มีอายุต่ำกว่า 28 วัน ต่อจํานวนเด็กเกิดมีชีพ 1,000 คนต่อปี อำเภอบางสะพานน้อย"/>
    <x v="0"/>
    <s v="NA"/>
    <s v="NA"/>
    <n v="0"/>
    <n v="0"/>
    <n v="0"/>
    <n v="1"/>
    <m/>
    <x v="70"/>
    <m/>
  </r>
  <r>
    <x v="3"/>
    <x v="3"/>
    <x v="20"/>
    <x v="37"/>
    <x v="73"/>
    <s v="Data 11.11.1 จำนวนเด็กตายเมื่ออายุต่ำกว่า 1 ปีต่อจำนวนเด็กเกิดมีชีพ 1000 คนต่อปี"/>
    <x v="0"/>
    <n v="49"/>
    <n v="36"/>
    <n v="57"/>
    <n v="29"/>
    <n v="28"/>
    <n v="13"/>
    <m/>
    <x v="70"/>
    <m/>
  </r>
  <r>
    <x v="3"/>
    <x v="3"/>
    <x v="20"/>
    <x v="37"/>
    <x v="73"/>
    <s v="จำนวนเด็กตายเมื่ออายุต่ำกว่า 1 ปีต่อจำนวนเด็กเกิดมีชีพ 1000 คนต่อปีอำเภอหัวหิน"/>
    <x v="0"/>
    <n v="13"/>
    <n v="11"/>
    <n v="21"/>
    <n v="11"/>
    <n v="5"/>
    <n v="6"/>
    <m/>
    <x v="70"/>
    <m/>
  </r>
  <r>
    <x v="3"/>
    <x v="3"/>
    <x v="20"/>
    <x v="37"/>
    <x v="73"/>
    <s v="จำนวนเด็กตายเมื่ออายุต่ำกว่า 1 ปีต่อจำนวนเด็กเกิดมีชีพ 1000 คนต่อปี อำเภอปราณบุรี"/>
    <x v="0"/>
    <n v="7"/>
    <n v="2"/>
    <n v="2"/>
    <n v="5"/>
    <n v="3"/>
    <n v="0"/>
    <m/>
    <x v="70"/>
    <m/>
  </r>
  <r>
    <x v="3"/>
    <x v="3"/>
    <x v="20"/>
    <x v="37"/>
    <x v="73"/>
    <s v="จำนวนเด็กตายเมื่ออายุต่ำกว่า 1 ปีต่อจำนวนเด็กเกิดมีชีพ 1000 คนต่อปี อำเภอสามร้อยยอด"/>
    <x v="0"/>
    <n v="2"/>
    <n v="5"/>
    <n v="4"/>
    <n v="3"/>
    <n v="5"/>
    <n v="2"/>
    <m/>
    <x v="70"/>
    <m/>
  </r>
  <r>
    <x v="3"/>
    <x v="3"/>
    <x v="20"/>
    <x v="37"/>
    <x v="73"/>
    <s v="จำนวนเด็กตายเมื่ออายุต่ำกว่า 1 ปีต่อจำนวนเด็กเกิดมีชีพ 1000 คนต่อปี อำเภอกุยบุรี"/>
    <x v="0"/>
    <n v="1"/>
    <n v="6"/>
    <n v="4"/>
    <n v="2"/>
    <n v="1"/>
    <n v="0"/>
    <m/>
    <x v="70"/>
    <m/>
  </r>
  <r>
    <x v="3"/>
    <x v="3"/>
    <x v="20"/>
    <x v="37"/>
    <x v="73"/>
    <s v="จำนวนเด็กตายเมื่ออายุต่ำกว่า 1 ปีต่อจำนวนเด็กเกิดมีชีพ 1000 คนต่อปี อำเภอเมืองประจวบคีรีขันธ์"/>
    <x v="0"/>
    <n v="10"/>
    <n v="6"/>
    <n v="12"/>
    <n v="2"/>
    <n v="4"/>
    <n v="4"/>
    <m/>
    <x v="70"/>
    <m/>
  </r>
  <r>
    <x v="3"/>
    <x v="3"/>
    <x v="20"/>
    <x v="37"/>
    <x v="73"/>
    <s v="จำนวนเด็กตายเมื่ออายุต่ำกว่า 1 ปีต่อจำนวนเด็กเกิดมีชีพ 1000 คนต่อปี อำเภอทับสะแก"/>
    <x v="0"/>
    <n v="5"/>
    <n v="4"/>
    <n v="6"/>
    <n v="1"/>
    <n v="1"/>
    <n v="0"/>
    <m/>
    <x v="70"/>
    <m/>
  </r>
  <r>
    <x v="3"/>
    <x v="3"/>
    <x v="20"/>
    <x v="37"/>
    <x v="73"/>
    <s v="จำนวนเด็กตายเมื่ออายุต่ำกว่า 1 ปีต่อจำนวนเด็กเกิดมีชีพ 1000 คนต่อปีอำเภอบางสะพาน"/>
    <x v="0"/>
    <n v="5"/>
    <n v="0"/>
    <n v="5"/>
    <n v="4"/>
    <n v="7"/>
    <n v="0"/>
    <m/>
    <x v="70"/>
    <m/>
  </r>
  <r>
    <x v="3"/>
    <x v="3"/>
    <x v="20"/>
    <x v="37"/>
    <x v="73"/>
    <s v="จำนวนเด็กตายเมื่ออายุต่ำกว่า 1 ปีต่อจำนวนเด็กเกิดมีชีพ 1000 คนต่อปีอำเภอบางสะพานน้อย"/>
    <x v="0"/>
    <n v="6"/>
    <n v="2"/>
    <n v="3"/>
    <n v="1"/>
    <n v="2"/>
    <n v="1"/>
    <m/>
    <x v="70"/>
    <m/>
  </r>
  <r>
    <x v="3"/>
    <x v="3"/>
    <x v="20"/>
    <x v="37"/>
    <x v="74"/>
    <s v="Data 11.12.1 จำนวนทารกแรกเกิด APGAR Score ที่ 1นาทีน้อยกว่าหรือเท่ากับ7"/>
    <x v="0"/>
    <n v="103"/>
    <n v="118"/>
    <n v="124"/>
    <n v="92"/>
    <n v="87"/>
    <n v="84"/>
    <m/>
    <x v="70"/>
    <m/>
  </r>
  <r>
    <x v="3"/>
    <x v="3"/>
    <x v="20"/>
    <x v="37"/>
    <x v="74"/>
    <s v="จำนวนทารกแรกเกิด APGAR Score ที่ 1นาทีน้อยกว่าหรือเท่ากับ7อำเภอหัวหิน"/>
    <x v="0"/>
    <n v="31"/>
    <n v="53"/>
    <n v="47"/>
    <n v="39"/>
    <n v="42"/>
    <n v="36"/>
    <m/>
    <x v="70"/>
    <m/>
  </r>
  <r>
    <x v="3"/>
    <x v="3"/>
    <x v="20"/>
    <x v="37"/>
    <x v="74"/>
    <s v="จำนวนทารกแรกเกิด APGAR Score ที่ 1นาทีน้อยกว่าหรือเท่ากับ7 อำเภอปราณบุรี"/>
    <x v="0"/>
    <n v="4"/>
    <n v="6"/>
    <n v="8"/>
    <n v="2"/>
    <n v="3"/>
    <n v="3"/>
    <m/>
    <x v="70"/>
    <m/>
  </r>
  <r>
    <x v="3"/>
    <x v="3"/>
    <x v="20"/>
    <x v="37"/>
    <x v="74"/>
    <s v="๓.จำนวนทารกแรกเกิด APGAR Score ที่ 1นาทีน้อยกว่าหรือเท่ากับ7"/>
    <x v="0"/>
    <n v="2"/>
    <n v="9"/>
    <n v="6"/>
    <n v="5"/>
    <n v="2"/>
    <n v="4"/>
    <m/>
    <x v="70"/>
    <m/>
  </r>
  <r>
    <x v="3"/>
    <x v="3"/>
    <x v="20"/>
    <x v="37"/>
    <x v="74"/>
    <s v="จำนวนทารกแรกเกิด APGAR Score ที่ 1นาทีน้อยกว่าหรือเท่ากับ7อำเภอกุยบุรี"/>
    <x v="0"/>
    <n v="3"/>
    <n v="3"/>
    <n v="2"/>
    <n v="6"/>
    <n v="3"/>
    <n v="0"/>
    <m/>
    <x v="70"/>
    <m/>
  </r>
  <r>
    <x v="3"/>
    <x v="3"/>
    <x v="20"/>
    <x v="37"/>
    <x v="74"/>
    <s v="จำนวนทารกแรกเกิด APGAR Score ที่ 1นาทีน้อยกว่าหรือเท่ากับ7อำเภอเมืองประจวบคีรีขันธ์"/>
    <x v="0"/>
    <n v="53"/>
    <n v="40"/>
    <n v="47"/>
    <n v="31"/>
    <n v="27"/>
    <n v="27"/>
    <m/>
    <x v="70"/>
    <m/>
  </r>
  <r>
    <x v="3"/>
    <x v="3"/>
    <x v="20"/>
    <x v="37"/>
    <x v="74"/>
    <s v="จำนวนทารกแรกเกิด APGAR Score ที่ 1นาทีน้อยกว่าหรือเท่ากับ7อำเภอทับสะแก"/>
    <x v="0"/>
    <n v="1"/>
    <n v="2"/>
    <n v="3"/>
    <n v="1"/>
    <n v="0"/>
    <n v="1"/>
    <m/>
    <x v="70"/>
    <m/>
  </r>
  <r>
    <x v="3"/>
    <x v="3"/>
    <x v="20"/>
    <x v="37"/>
    <x v="74"/>
    <s v="จำนวนทารกแรกเกิด APGAR Score ที่ 1นาทีน้อยกว่าหรือเท่ากับ7 อำเภอบางสะพาน"/>
    <x v="0"/>
    <n v="9"/>
    <n v="3"/>
    <n v="9"/>
    <n v="4"/>
    <n v="9"/>
    <n v="13"/>
    <m/>
    <x v="70"/>
    <m/>
  </r>
  <r>
    <x v="3"/>
    <x v="3"/>
    <x v="20"/>
    <x v="37"/>
    <x v="74"/>
    <s v="จำนวนทารกแรกเกิด APGAR Score ที่ 1นาทีน้อยกว่าหรือเท่ากับ7อำเภอบางสะพานน้อย"/>
    <x v="0"/>
    <n v="0"/>
    <n v="2"/>
    <n v="2"/>
    <n v="4"/>
    <n v="1"/>
    <n v="0"/>
    <m/>
    <x v="70"/>
    <m/>
  </r>
  <r>
    <x v="3"/>
    <x v="3"/>
    <x v="20"/>
    <x v="37"/>
    <x v="75"/>
    <s v="Data 11.13.1 จำนวนทารกแรกเกิดที่มีน้ำหนักน้อยกว่า 2,500 กรัม"/>
    <x v="0"/>
    <n v="511"/>
    <n v="519"/>
    <n v="485"/>
    <n v="480"/>
    <n v="425"/>
    <n v="463"/>
    <m/>
    <x v="70"/>
    <m/>
  </r>
  <r>
    <x v="3"/>
    <x v="3"/>
    <x v="20"/>
    <x v="37"/>
    <x v="75"/>
    <s v="จำนวนทารกแรกเกิดที่มีน้ำหนักน้อยกว่า 2,500 กรัม อำเภอหัวหิน"/>
    <x v="0"/>
    <n v="216"/>
    <n v="241"/>
    <n v="213"/>
    <n v="233"/>
    <n v="205"/>
    <n v="214"/>
    <m/>
    <x v="70"/>
    <m/>
  </r>
  <r>
    <x v="3"/>
    <x v="3"/>
    <x v="20"/>
    <x v="37"/>
    <x v="75"/>
    <s v="จำนวนทารกแรกเกิดที่มีน้ำหนักน้อยกว่า 2,500 กรัมอำเภอปราณบุรี"/>
    <x v="0"/>
    <n v="25"/>
    <n v="37"/>
    <n v="26"/>
    <n v="19"/>
    <n v="18"/>
    <n v="18"/>
    <m/>
    <x v="70"/>
    <m/>
  </r>
  <r>
    <x v="3"/>
    <x v="3"/>
    <x v="20"/>
    <x v="37"/>
    <x v="75"/>
    <s v="จำนวนทารกแรกเกิดที่มีน้ำหนักน้อยกว่า 2,500 กรัม อำเภอสามร้อยยอด"/>
    <x v="0"/>
    <n v="30"/>
    <n v="22"/>
    <n v="19"/>
    <n v="12"/>
    <n v="17"/>
    <n v="11"/>
    <m/>
    <x v="70"/>
    <m/>
  </r>
  <r>
    <x v="3"/>
    <x v="3"/>
    <x v="20"/>
    <x v="37"/>
    <x v="75"/>
    <s v="จำนวนทารกแรกเกิดที่มีน้ำหนักน้อยกว่า 2,500 กรัม อำเภอกุยบุรี"/>
    <x v="0"/>
    <n v="15"/>
    <n v="14"/>
    <n v="6"/>
    <n v="7"/>
    <n v="14"/>
    <n v="11"/>
    <m/>
    <x v="70"/>
    <m/>
  </r>
  <r>
    <x v="3"/>
    <x v="3"/>
    <x v="20"/>
    <x v="37"/>
    <x v="75"/>
    <s v="จำนวนทารกแรกเกิดที่มีน้ำหนักน้อยกว่า 2,500 กรัม อำเภอเมืองประจวบคีรีขันธ์"/>
    <x v="0"/>
    <n v="141"/>
    <n v="131"/>
    <n v="131"/>
    <n v="129"/>
    <n v="89"/>
    <n v="113"/>
    <m/>
    <x v="70"/>
    <m/>
  </r>
  <r>
    <x v="3"/>
    <x v="3"/>
    <x v="20"/>
    <x v="37"/>
    <x v="75"/>
    <s v="จำนวนทารกแรกเกิดที่มีน้ำหนักน้อยกว่า 2,500 กรัมอำเภอทับสะแก"/>
    <x v="0"/>
    <n v="18"/>
    <n v="19"/>
    <n v="18"/>
    <n v="13"/>
    <n v="15"/>
    <n v="9"/>
    <m/>
    <x v="70"/>
    <m/>
  </r>
  <r>
    <x v="3"/>
    <x v="3"/>
    <x v="20"/>
    <x v="37"/>
    <x v="75"/>
    <s v="จำนวนทารกแรกเกิดที่มีน้ำหนักน้อยกว่า 2,500 กรัมอำเภอบางสะพาน"/>
    <x v="0"/>
    <n v="52"/>
    <n v="41"/>
    <n v="66"/>
    <n v="57"/>
    <n v="59"/>
    <n v="73"/>
    <m/>
    <x v="70"/>
    <m/>
  </r>
  <r>
    <x v="3"/>
    <x v="3"/>
    <x v="20"/>
    <x v="37"/>
    <x v="75"/>
    <s v="จำนวนทารกแรกเกิดที่มีน้ำหนักน้อยกว่า 2,500 กรัมอำเภอบางสะพานน้อย"/>
    <x v="0"/>
    <n v="14"/>
    <n v="14"/>
    <n v="6"/>
    <n v="10"/>
    <n v="8"/>
    <n v="14"/>
    <m/>
    <x v="70"/>
    <m/>
  </r>
  <r>
    <x v="3"/>
    <x v="3"/>
    <x v="20"/>
    <x v="37"/>
    <x v="76"/>
    <s v="Data 11.14.1 จำนวนทารกแรกเกิดถึงต่ำกว่า 6 เดือนที่กินนมแม่อย่างเดียว"/>
    <x v="0"/>
    <n v="2512"/>
    <n v="1553"/>
    <n v="513"/>
    <n v="1401"/>
    <n v="947"/>
    <n v="1202"/>
    <m/>
    <x v="70"/>
    <m/>
  </r>
  <r>
    <x v="3"/>
    <x v="3"/>
    <x v="20"/>
    <x v="37"/>
    <x v="76"/>
    <s v="จำนวนทารกแรกเกิดถึงต่ำกว่า 6 เดือนที่กินนมแม่อย่างเดียวอำเภอหัวหิน"/>
    <x v="0"/>
    <n v="799"/>
    <n v="421"/>
    <n v="115"/>
    <n v="266"/>
    <n v="125"/>
    <n v="222"/>
    <m/>
    <x v="70"/>
    <m/>
  </r>
  <r>
    <x v="3"/>
    <x v="3"/>
    <x v="20"/>
    <x v="37"/>
    <x v="76"/>
    <s v="จำนวนทารกแรกเกิดถึงต่ำกว่า 6 เดือนที่กินนมแม่อย่างเดียวอำเภอปราณบุรี"/>
    <x v="0"/>
    <n v="98"/>
    <n v="134"/>
    <n v="59"/>
    <n v="105"/>
    <n v="89"/>
    <n v="71"/>
    <m/>
    <x v="70"/>
    <m/>
  </r>
  <r>
    <x v="3"/>
    <x v="3"/>
    <x v="20"/>
    <x v="37"/>
    <x v="76"/>
    <s v="จำนวนทารกแรกเกิดถึงต่ำกว่า 6 เดือนที่กินนมแม่อย่างเดียวอำเภอสามร้อยยอด"/>
    <x v="0"/>
    <n v="200"/>
    <n v="241"/>
    <n v="68"/>
    <n v="193"/>
    <n v="155"/>
    <n v="210"/>
    <m/>
    <x v="70"/>
    <m/>
  </r>
  <r>
    <x v="3"/>
    <x v="3"/>
    <x v="20"/>
    <x v="37"/>
    <x v="76"/>
    <s v="๔.จำนวนทารกแรกเกิดถึงต่ำกว่า 6 เดือนที่กินนมแม่อย่างเดียว"/>
    <x v="0"/>
    <n v="29"/>
    <n v="147"/>
    <n v="26"/>
    <n v="85"/>
    <n v="95"/>
    <n v="114"/>
    <m/>
    <x v="70"/>
    <m/>
  </r>
  <r>
    <x v="3"/>
    <x v="3"/>
    <x v="20"/>
    <x v="37"/>
    <x v="76"/>
    <s v="๕.จำนวนทารกแรกเกิดถึงต่ำกว่า 6 เดือนที่กินนมแม่อย่างเดียว"/>
    <x v="0"/>
    <n v="594"/>
    <n v="218"/>
    <n v="99"/>
    <n v="366"/>
    <n v="158"/>
    <n v="159"/>
    <m/>
    <x v="70"/>
    <m/>
  </r>
  <r>
    <x v="3"/>
    <x v="3"/>
    <x v="20"/>
    <x v="37"/>
    <x v="76"/>
    <s v="จำนวนทารกแรกเกิดถึงต่ำกว่า 6 เดือนที่กินนมแม่อย่างเดียว อำเภอทับสะแก"/>
    <x v="0"/>
    <n v="379"/>
    <n v="114"/>
    <n v="49"/>
    <n v="137"/>
    <n v="78"/>
    <n v="119"/>
    <m/>
    <x v="70"/>
    <m/>
  </r>
  <r>
    <x v="3"/>
    <x v="3"/>
    <x v="20"/>
    <x v="37"/>
    <x v="76"/>
    <s v="จำนวนทารกแรกเกิดถึงต่ำกว่า 6 เดือนที่กินนมแม่อย่างเดียวอำเภอบางสะพาน"/>
    <x v="0"/>
    <n v="297"/>
    <n v="188"/>
    <n v="71"/>
    <n v="168"/>
    <n v="160"/>
    <n v="203"/>
    <m/>
    <x v="70"/>
    <m/>
  </r>
  <r>
    <x v="3"/>
    <x v="3"/>
    <x v="20"/>
    <x v="37"/>
    <x v="76"/>
    <s v="จำนวนทารกแรกเกิดถึงต่ำกว่า 6 เดือนที่กินนมแม่อย่างเดียวอำเภอบางสะพานน้อย"/>
    <x v="0"/>
    <n v="116"/>
    <n v="90"/>
    <n v="26"/>
    <n v="81"/>
    <n v="87"/>
    <n v="104"/>
    <m/>
    <x v="70"/>
    <m/>
  </r>
  <r>
    <x v="3"/>
    <x v="3"/>
    <x v="20"/>
    <x v="37"/>
    <x v="77"/>
    <s v="Data 11.15.1 จำนวนเด็กแรกเกิดถึงอายุ 5 ปี ที่ได้รับการตรวจประเมินพัฒนาการตามเกณฑ์และมีพัฒนาการปกติ"/>
    <x v="0"/>
    <n v="15068"/>
    <n v="17698"/>
    <n v="24949"/>
    <n v="12652"/>
    <n v="12622"/>
    <n v="13008"/>
    <m/>
    <x v="70"/>
    <m/>
  </r>
  <r>
    <x v="3"/>
    <x v="3"/>
    <x v="20"/>
    <x v="37"/>
    <x v="77"/>
    <s v="จำนวนเด็กแรกเกิดถึงอายุ 5 ปี ที่ได้รับการตรวจประเมินพัฒนาการตามเกณฑ์และมีพัฒนาการปกติ อำเภอหัวหิน"/>
    <x v="0"/>
    <n v="3402"/>
    <n v="4626"/>
    <n v="3880"/>
    <n v="2248"/>
    <n v="2445"/>
    <n v="2553"/>
    <m/>
    <x v="70"/>
    <m/>
  </r>
  <r>
    <x v="3"/>
    <x v="3"/>
    <x v="20"/>
    <x v="37"/>
    <x v="77"/>
    <s v="จำนวนเด็กแรกเกิดถึงอายุ 5 ปี ที่ได้รับการตรวจประเมินพัฒนาการตามเกณฑ์และมีพัฒนาการปกติ อำเภอปราณบุรี"/>
    <x v="0"/>
    <n v="2005"/>
    <n v="2089"/>
    <n v="2773"/>
    <n v="1270"/>
    <n v="1091"/>
    <n v="1082"/>
    <m/>
    <x v="70"/>
    <m/>
  </r>
  <r>
    <x v="3"/>
    <x v="3"/>
    <x v="20"/>
    <x v="37"/>
    <x v="77"/>
    <s v="จำนวนเด็กแรกเกิดถึงอายุ 5 ปี ที่ได้รับการตรวจประเมินพัฒนาการตามเกณฑ์และมีพัฒนาการปกติอำเภอสามร้อยยอด"/>
    <x v="0"/>
    <n v="1573"/>
    <n v="1539"/>
    <n v="2780"/>
    <n v="1413"/>
    <n v="1408"/>
    <n v="1450"/>
    <m/>
    <x v="70"/>
    <m/>
  </r>
  <r>
    <x v="3"/>
    <x v="3"/>
    <x v="20"/>
    <x v="37"/>
    <x v="77"/>
    <s v="จำนวนเด็กแรกเกิดถึงอายุ 5 ปี ที่ได้รับการตรวจประเมินพัฒนาการตามเกณฑ์และมีพัฒนาการปกติอำเภอกุยบุรี"/>
    <x v="0"/>
    <n v="1166"/>
    <n v="1556"/>
    <n v="2720"/>
    <n v="1273"/>
    <n v="1301"/>
    <n v="1373"/>
    <m/>
    <x v="70"/>
    <m/>
  </r>
  <r>
    <x v="3"/>
    <x v="3"/>
    <x v="20"/>
    <x v="37"/>
    <x v="77"/>
    <s v="จำนวนเด็กแรกเกิดถึงอายุ 5 ปี ที่ได้รับการตรวจประเมินพัฒนาการตามเกณฑ์และมีพัฒนาการปกติอำเภอเมืองประจวบคีรีขันธ์"/>
    <x v="0"/>
    <n v="1723"/>
    <n v="2097"/>
    <n v="3931"/>
    <n v="2003"/>
    <n v="1853"/>
    <n v="2253"/>
    <m/>
    <x v="70"/>
    <m/>
  </r>
  <r>
    <x v="3"/>
    <x v="3"/>
    <x v="20"/>
    <x v="37"/>
    <x v="77"/>
    <s v="จำนวนเด็กแรกเกิดถึงอายุ 5 ปี ที่ได้รับการตรวจประเมินพัฒนาการตามเกณฑ์และมีพัฒนาการปกติอำเภอทับสะแก"/>
    <x v="0"/>
    <n v="1318"/>
    <n v="1617"/>
    <n v="2587"/>
    <n v="1247"/>
    <n v="1303"/>
    <n v="1386"/>
    <m/>
    <x v="70"/>
    <m/>
  </r>
  <r>
    <x v="3"/>
    <x v="3"/>
    <x v="20"/>
    <x v="37"/>
    <x v="77"/>
    <s v="จำนวนเด็กแรกเกิดถึงอายุ 5 ปี ที่ได้รับการตรวจประเมินพัฒนาการตามเกณฑ์และมีพัฒนาการปกติอำเภอบางสะพาน"/>
    <x v="0"/>
    <n v="2447"/>
    <n v="2794"/>
    <n v="4194"/>
    <n v="2101"/>
    <n v="2162"/>
    <n v="2027"/>
    <m/>
    <x v="70"/>
    <m/>
  </r>
  <r>
    <x v="3"/>
    <x v="3"/>
    <x v="20"/>
    <x v="37"/>
    <x v="77"/>
    <s v="จำนวนเด็กแรกเกิดถึงอายุ 5 ปี ที่ได้รับการตรวจประเมินพัฒนาการตามเกณฑ์และมีพัฒนาการปกติอำเภอบางสะพานน้อย"/>
    <x v="0"/>
    <n v="1434"/>
    <n v="1380"/>
    <n v="2084"/>
    <n v="1097"/>
    <n v="1059"/>
    <n v="884"/>
    <m/>
    <x v="70"/>
    <m/>
  </r>
  <r>
    <x v="3"/>
    <x v="3"/>
    <x v="20"/>
    <x v="38"/>
    <x v="78"/>
    <s v="Data 12.1.1 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"/>
    <x v="0"/>
    <s v="NA"/>
    <n v="71.381250000000009"/>
    <n v="81.650000000000006"/>
    <n v="61.967499999999994"/>
    <n v="49.792500000000004"/>
    <s v="NA"/>
    <m/>
    <x v="70"/>
    <s v="ไม่มีข้อมูล เนื่องจาก เป็นการเก็บข้อมูลปีเว้นปี"/>
  </r>
  <r>
    <x v="3"/>
    <x v="3"/>
    <x v="20"/>
    <x v="38"/>
    <x v="78"/>
    <s v="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อำเภอหัวหิน"/>
    <x v="0"/>
    <s v="-"/>
    <n v="75"/>
    <n v="78.599999999999994"/>
    <n v="56.25"/>
    <n v="66.67"/>
    <s v="NA"/>
    <m/>
    <x v="70"/>
    <m/>
  </r>
  <r>
    <x v="3"/>
    <x v="3"/>
    <x v="20"/>
    <x v="38"/>
    <x v="78"/>
    <s v="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อำเภอปราณบุรี"/>
    <x v="0"/>
    <s v="-"/>
    <n v="72.73"/>
    <n v="100"/>
    <n v="50"/>
    <n v="75"/>
    <s v="NA"/>
    <m/>
    <x v="70"/>
    <m/>
  </r>
  <r>
    <x v="3"/>
    <x v="3"/>
    <x v="20"/>
    <x v="38"/>
    <x v="78"/>
    <s v="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อำเภอสามร้อยยอด"/>
    <x v="0"/>
    <s v="-"/>
    <n v="71.430000000000007"/>
    <n v="100"/>
    <n v="77.78"/>
    <n v="57.14"/>
    <s v="NA"/>
    <m/>
    <x v="70"/>
    <m/>
  </r>
  <r>
    <x v="3"/>
    <x v="3"/>
    <x v="20"/>
    <x v="38"/>
    <x v="78"/>
    <s v="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 อำเภอกุยบุรี"/>
    <x v="0"/>
    <s v="-"/>
    <n v="57.14"/>
    <n v="50"/>
    <n v="66.67"/>
    <n v="50"/>
    <s v="NA"/>
    <m/>
    <x v="70"/>
    <m/>
  </r>
  <r>
    <x v="3"/>
    <x v="3"/>
    <x v="20"/>
    <x v="38"/>
    <x v="78"/>
    <s v="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อำเภอเมืองประจวบคีรีขันธ์"/>
    <x v="0"/>
    <s v="-"/>
    <n v="54.55"/>
    <n v="87.5"/>
    <n v="55.56"/>
    <n v="42.86"/>
    <s v="NA"/>
    <m/>
    <x v="70"/>
    <m/>
  </r>
  <r>
    <x v="3"/>
    <x v="3"/>
    <x v="20"/>
    <x v="38"/>
    <x v="78"/>
    <s v="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อำเภอทับสะแก"/>
    <x v="0"/>
    <s v="-"/>
    <n v="66.67"/>
    <n v="71.400000000000006"/>
    <n v="83.33"/>
    <n v="40"/>
    <s v="NA"/>
    <m/>
    <x v="70"/>
    <m/>
  </r>
  <r>
    <x v="3"/>
    <x v="3"/>
    <x v="20"/>
    <x v="38"/>
    <x v="78"/>
    <s v="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อำเภอบางสะพาน"/>
    <x v="0"/>
    <s v="-"/>
    <n v="100"/>
    <n v="80"/>
    <n v="46.15"/>
    <s v="NA"/>
    <s v="NA"/>
    <m/>
    <x v="70"/>
    <m/>
  </r>
  <r>
    <x v="3"/>
    <x v="3"/>
    <x v="20"/>
    <x v="38"/>
    <x v="78"/>
    <s v="จำนวนนักเรียนชาย ชั้น ม.5 ที่สวมถุงยางอนามัยในการมีเพศสัมพันธ์กับคู่ไม่ประจำเพศหญิงในช่วง 12 เดือนที่ผ่านมาอำเภอบางสะพานน้อย"/>
    <x v="0"/>
    <s v="-"/>
    <n v="73.53"/>
    <n v="85.7"/>
    <n v="60"/>
    <n v="66.67"/>
    <s v="NA"/>
    <m/>
    <x v="70"/>
    <m/>
  </r>
  <r>
    <x v="3"/>
    <x v="3"/>
    <x v="20"/>
    <x v="38"/>
    <x v="79"/>
    <s v="Data 12.3.1 จำนวนหญิงหลังคลอดที่อายุต่ำกว่า 20 ปีได้รับบริการวางแผนครอบครัว"/>
    <x v="0"/>
    <n v="1001"/>
    <n v="1022"/>
    <n v="426"/>
    <n v="390"/>
    <n v="545"/>
    <n v="222"/>
    <m/>
    <x v="70"/>
    <m/>
  </r>
  <r>
    <x v="3"/>
    <x v="3"/>
    <x v="20"/>
    <x v="38"/>
    <x v="79"/>
    <s v="จำนวนหญิงหลังคลอดที่อายุต่ำกว่า 20 ปีได้รับบริการวางแผนครอบครัวอำเภอหัวหิน"/>
    <x v="0"/>
    <n v="326"/>
    <n v="296"/>
    <n v="152"/>
    <n v="16"/>
    <n v="103"/>
    <n v="34"/>
    <m/>
    <x v="70"/>
    <m/>
  </r>
  <r>
    <x v="3"/>
    <x v="3"/>
    <x v="20"/>
    <x v="38"/>
    <x v="79"/>
    <s v="จำนวนหญิงหลังคลอดที่อายุต่ำกว่า 20 ปีได้รับบริการวางแผนครอบครัว อำเภอปราณบุรี"/>
    <x v="0"/>
    <n v="85"/>
    <n v="94"/>
    <n v="29"/>
    <n v="48"/>
    <n v="44"/>
    <n v="19"/>
    <m/>
    <x v="70"/>
    <m/>
  </r>
  <r>
    <x v="3"/>
    <x v="3"/>
    <x v="20"/>
    <x v="38"/>
    <x v="79"/>
    <s v="จำนวนหญิงหลังคลอดที่อายุต่ำกว่า 20 ปีได้รับบริการวางแผนครอบครัว อำเภอสามร้อยยอด"/>
    <x v="0"/>
    <n v="92"/>
    <n v="75"/>
    <n v="38"/>
    <n v="7"/>
    <n v="19"/>
    <n v="7"/>
    <m/>
    <x v="70"/>
    <m/>
  </r>
  <r>
    <x v="3"/>
    <x v="3"/>
    <x v="20"/>
    <x v="38"/>
    <x v="79"/>
    <s v="จำนวนหญิงหลังคลอดที่อายุต่ำกว่า 20 ปีได้รับบริการวางแผนครอบครัว อำเภอกุยบุรี"/>
    <x v="0"/>
    <n v="37"/>
    <n v="38"/>
    <n v="11"/>
    <n v="51"/>
    <n v="45"/>
    <n v="45"/>
    <m/>
    <x v="70"/>
    <m/>
  </r>
  <r>
    <x v="3"/>
    <x v="3"/>
    <x v="20"/>
    <x v="38"/>
    <x v="79"/>
    <s v="จำนวนหญิงหลังคลอดที่อายุต่ำกว่า 20 ปีได้รับบริการวางแผนครอบครัว อำเภอเมืองประจวบคีรีขันธ์"/>
    <x v="0"/>
    <n v="246"/>
    <n v="312"/>
    <n v="46"/>
    <n v="194"/>
    <n v="158"/>
    <n v="48"/>
    <m/>
    <x v="70"/>
    <m/>
  </r>
  <r>
    <x v="3"/>
    <x v="3"/>
    <x v="20"/>
    <x v="38"/>
    <x v="79"/>
    <s v="จำนวนหญิงหลังคลอดที่อายุต่ำกว่า 20 ปีได้รับบริการวางแผนครอบครัวอำเภอทับสะแก"/>
    <x v="0"/>
    <n v="42"/>
    <n v="53"/>
    <n v="52"/>
    <n v="37"/>
    <n v="60"/>
    <n v="52"/>
    <m/>
    <x v="70"/>
    <m/>
  </r>
  <r>
    <x v="3"/>
    <x v="3"/>
    <x v="20"/>
    <x v="38"/>
    <x v="79"/>
    <s v="จำนวนหญิงหลังคลอดที่อายุต่ำกว่า 20 ปีได้รับบริการวางแผนครอบครัวอำเภอบางสะพาน"/>
    <x v="0"/>
    <n v="135"/>
    <n v="121"/>
    <n v="84"/>
    <n v="14"/>
    <n v="30"/>
    <n v="5"/>
    <m/>
    <x v="70"/>
    <m/>
  </r>
  <r>
    <x v="3"/>
    <x v="3"/>
    <x v="20"/>
    <x v="38"/>
    <x v="79"/>
    <s v="จำนวนหญิงหลังคลอดที่อายุต่ำกว่า 20 ปีได้รับบริการวางแผนครอบครัว อำเภอบางสะพานน้อย"/>
    <x v="0"/>
    <n v="38"/>
    <n v="33"/>
    <n v="14"/>
    <n v="23"/>
    <n v="86"/>
    <n v="12"/>
    <m/>
    <x v="70"/>
    <m/>
  </r>
  <r>
    <x v="3"/>
    <x v="3"/>
    <x v="20"/>
    <x v="39"/>
    <x v="80"/>
    <s v="Data 13.1.1 ข้อมูลสตรีอายุ 30-60 ปี ได้รับการตรวจมะเร็งปากมดลูกโดยวิธี Pap smear ในปี 2554 และปี 2556"/>
    <x v="10"/>
    <s v="NA"/>
    <s v="NA"/>
    <s v="NA"/>
    <n v="16.87"/>
    <n v="37.43"/>
    <n v="40.96"/>
    <m/>
    <x v="71"/>
    <m/>
  </r>
  <r>
    <x v="3"/>
    <x v="3"/>
    <x v="20"/>
    <x v="39"/>
    <x v="81"/>
    <s v="Data 13.2.1 ข้อมูลหญิงตั้งครรภ์ได้รับบริการฝากครรภ์ก่อน 12 wks "/>
    <x v="10"/>
    <s v="-"/>
    <s v="-"/>
    <n v="5434738"/>
    <n v="5434738"/>
    <s v="NA"/>
    <s v="NA"/>
    <m/>
    <x v="71"/>
    <s v="ไม่ได้รับข้อมูล"/>
  </r>
  <r>
    <x v="3"/>
    <x v="3"/>
    <x v="20"/>
    <x v="39"/>
    <x v="82"/>
    <s v="Data 13.3.1 ข้อมูลหญิงตั้งครรภ์ได้รับบริการฝากครรภ์ครบ 4 ครั้ง"/>
    <x v="10"/>
    <s v="-"/>
    <s v="-"/>
    <s v="NA"/>
    <s v="NA"/>
    <s v="NA"/>
    <s v="NA"/>
    <m/>
    <x v="71"/>
    <s v="ไม่ได้รับข้อมูล"/>
  </r>
  <r>
    <x v="3"/>
    <x v="3"/>
    <x v="20"/>
    <x v="39"/>
    <x v="83"/>
    <s v="Data 13.4.1 ข้อมูลของหญิงตั้งครรภ์ มีภาวะโลหิตจาง (Hct &lt; 33%)"/>
    <x v="10"/>
    <s v="-"/>
    <s v="-"/>
    <s v="NA"/>
    <s v="NA"/>
    <s v="NA"/>
    <s v="NA"/>
    <m/>
    <x v="71"/>
    <s v="ไม่ได้รับข้อมูล"/>
  </r>
  <r>
    <x v="3"/>
    <x v="3"/>
    <x v="20"/>
    <x v="39"/>
    <x v="84"/>
    <s v="Data 13.5.1 จำนวนประชากรที่ป่วยเป็นโรคพื้นฐาน จำแนกตามชนิดของโรค(โรคมาลาเรีย)"/>
    <x v="0"/>
    <n v="207"/>
    <n v="149"/>
    <n v="123"/>
    <n v="71"/>
    <n v="74"/>
    <n v="162"/>
    <m/>
    <x v="72"/>
    <m/>
  </r>
  <r>
    <x v="3"/>
    <x v="3"/>
    <x v="20"/>
    <x v="39"/>
    <x v="84"/>
    <s v="จำนวนประชากรที่ป่วยเป็นโรคพื้นฐาน จำแนกตามชนิดของโรค(โรคมาลาเรีย)อำเภอหัวหิน"/>
    <x v="0"/>
    <n v="26"/>
    <n v="17"/>
    <n v="67"/>
    <n v="43"/>
    <n v="37"/>
    <n v="73"/>
    <m/>
    <x v="72"/>
    <m/>
  </r>
  <r>
    <x v="3"/>
    <x v="3"/>
    <x v="20"/>
    <x v="39"/>
    <x v="84"/>
    <s v="จำนวนประชากรที่ป่วยเป็นโรคพื้นฐาน จำแนกตามชนิดของโรค(โรคมาลาเรีย)อำเภอปราณบุรี"/>
    <x v="0"/>
    <n v="13"/>
    <n v="3"/>
    <n v="0"/>
    <n v="0"/>
    <n v="4"/>
    <n v="8"/>
    <m/>
    <x v="72"/>
    <m/>
  </r>
  <r>
    <x v="3"/>
    <x v="3"/>
    <x v="20"/>
    <x v="39"/>
    <x v="84"/>
    <s v="จำนวนประชากรที่ป่วยเป็นโรคพื้นฐาน จำแนกตามชนิดของโรค(โรคมาลาเรีย) อำเภอสามร้อยยอด"/>
    <x v="0"/>
    <n v="1"/>
    <n v="1"/>
    <n v="12"/>
    <n v="15"/>
    <n v="4"/>
    <n v="12"/>
    <m/>
    <x v="72"/>
    <m/>
  </r>
  <r>
    <x v="3"/>
    <x v="3"/>
    <x v="20"/>
    <x v="39"/>
    <x v="84"/>
    <s v="จำนวนประชากรที่ป่วยเป็นโรคพื้นฐาน จำแนกตามชนิดของโรค(โรคมาลาเรีย) อำเภอกุยบุรี"/>
    <x v="0"/>
    <n v="57"/>
    <n v="31"/>
    <n v="4"/>
    <n v="1"/>
    <n v="2"/>
    <n v="3"/>
    <m/>
    <x v="72"/>
    <m/>
  </r>
  <r>
    <x v="3"/>
    <x v="3"/>
    <x v="20"/>
    <x v="39"/>
    <x v="84"/>
    <s v="จำนวนประชากรที่ป่วยเป็นโรคพื้นฐาน จำแนกตามชนิดของโรค(โรคมาลาเรีย)อำเภอเมืองประจวบคีรีขันธ์"/>
    <x v="0"/>
    <n v="27"/>
    <n v="16"/>
    <n v="6"/>
    <n v="3"/>
    <n v="1"/>
    <n v="20"/>
    <m/>
    <x v="72"/>
    <m/>
  </r>
  <r>
    <x v="3"/>
    <x v="3"/>
    <x v="20"/>
    <x v="39"/>
    <x v="84"/>
    <s v="จำนวนประชากรที่ป่วยเป็นโรคพื้นฐาน จำแนกตามชนิดของโรค(โรคมาลาเรีย)อำเภอทับสะแก"/>
    <x v="0"/>
    <n v="17"/>
    <n v="14"/>
    <n v="0"/>
    <n v="0"/>
    <n v="3"/>
    <n v="5"/>
    <m/>
    <x v="72"/>
    <m/>
  </r>
  <r>
    <x v="3"/>
    <x v="3"/>
    <x v="20"/>
    <x v="39"/>
    <x v="84"/>
    <s v="จำนวนประชากรที่ป่วยเป็นโรคพื้นฐาน จำแนกตามชนิดของโรค(โรคมาลาเรีย) อำเภอบางสะพาน"/>
    <x v="0"/>
    <n v="55"/>
    <n v="36"/>
    <n v="27"/>
    <n v="6"/>
    <n v="9"/>
    <n v="20"/>
    <m/>
    <x v="72"/>
    <m/>
  </r>
  <r>
    <x v="3"/>
    <x v="3"/>
    <x v="20"/>
    <x v="39"/>
    <x v="84"/>
    <s v="จำนวนประชากรที่ป่วยเป็นโรคพื้นฐาน จำแนกตามชนิดของโรค(โรคมาลาเรีย)อำเภอบางสะพานน้อย"/>
    <x v="0"/>
    <n v="11"/>
    <n v="31"/>
    <n v="7"/>
    <n v="3"/>
    <n v="14"/>
    <n v="21"/>
    <m/>
    <x v="72"/>
    <m/>
  </r>
  <r>
    <x v="3"/>
    <x v="3"/>
    <x v="20"/>
    <x v="39"/>
    <x v="85"/>
    <s v="Data 13.6.1 ข้อมูลผู้ป่วยตายด้วยโรคไข้เลือดออก"/>
    <x v="10"/>
    <n v="1"/>
    <n v="4"/>
    <n v="0"/>
    <n v="2"/>
    <n v="0"/>
    <n v="2"/>
    <m/>
    <x v="71"/>
    <m/>
  </r>
  <r>
    <x v="3"/>
    <x v="3"/>
    <x v="20"/>
    <x v="39"/>
    <x v="86"/>
    <s v="Data 13.7.1 จำนวนผู้ป่วยนอกจำแนกตามกลุ่มสาเหตุ เปรียบเทียบย้อนหลัง 3 ปี"/>
    <x v="10"/>
    <s v="มีรายงาน"/>
    <s v="มีรายงาน"/>
    <s v="มีรายงาน"/>
    <s v="มีรายงาน"/>
    <s v="มีรายงาน"/>
    <s v="มีรายงาน"/>
    <m/>
    <x v="71"/>
    <m/>
  </r>
  <r>
    <x v="3"/>
    <x v="3"/>
    <x v="20"/>
    <x v="39"/>
    <x v="87"/>
    <s v="Data 13.8.1 จำนวนผู้ป่วยในจำแนกตามกลุ่มสาเหตุ เปรียบเทียบย้อนหลัง 3 ปี"/>
    <x v="10"/>
    <s v="มีรายงาน"/>
    <s v="มีรายงาน"/>
    <s v="มีรายงาน"/>
    <s v="มีรายงาน"/>
    <s v="มีรายงาน"/>
    <s v="มีรายงาน"/>
    <m/>
    <x v="71"/>
    <m/>
  </r>
  <r>
    <x v="3"/>
    <x v="3"/>
    <x v="20"/>
    <x v="39"/>
    <x v="88"/>
    <s v="Data 13.10.1 จำนวนร้านอาหารและแผงลอยจำหน่ายอาหารที่ผ่านเกณฑ์มาตรฐาน Clean  Food  Good  Taste "/>
    <x v="35"/>
    <s v="NA"/>
    <s v="NA"/>
    <s v="NA"/>
    <s v="NA"/>
    <n v="381"/>
    <n v="619"/>
    <m/>
    <x v="71"/>
    <m/>
  </r>
  <r>
    <x v="3"/>
    <x v="3"/>
    <x v="20"/>
    <x v="39"/>
    <x v="89"/>
    <s v="Data 13.11.1 จำนวนผลิตภัณฑ์สุขภาพที่ได้รับการตรวจสอบพบผ่านเกณฑ์มาตรฐาน "/>
    <x v="10"/>
    <n v="564"/>
    <n v="904"/>
    <n v="537"/>
    <n v="595"/>
    <n v="1191"/>
    <n v="967"/>
    <m/>
    <x v="71"/>
    <m/>
  </r>
  <r>
    <x v="3"/>
    <x v="3"/>
    <x v="20"/>
    <x v="40"/>
    <x v="90"/>
    <s v="Data 14.1.1 ข้อมูลประชาชนอายุ 35 ปีขึ้นไปได้รับการคัดกรอง DM"/>
    <x v="10"/>
    <s v="NA"/>
    <s v="NA"/>
    <n v="76.290000000000006"/>
    <n v="83.18"/>
    <n v="84.98"/>
    <n v="86.41"/>
    <m/>
    <x v="71"/>
    <m/>
  </r>
  <r>
    <x v="3"/>
    <x v="3"/>
    <x v="20"/>
    <x v="40"/>
    <x v="91"/>
    <s v="Data 14.2.1 ข้อมูลประชาชนอายุ 35 ปีขึ้นไปได้รับการคัดกรอง HT"/>
    <x v="10"/>
    <s v="NA"/>
    <s v="NA"/>
    <n v="78.540000000000006"/>
    <n v="83.79"/>
    <n v="84.37"/>
    <n v="85.58"/>
    <m/>
    <x v="71"/>
    <m/>
  </r>
  <r>
    <x v="3"/>
    <x v="3"/>
    <x v="20"/>
    <x v="40"/>
    <x v="92"/>
    <s v="Data 14.3.1 ข้อมูลร้อยละร้านอาหารและแผงลอยจำหน่ายอาหารได้มาตรฐาน Clean Food "/>
    <x v="10"/>
    <s v="NA"/>
    <s v="NA"/>
    <s v="NA"/>
    <n v="759"/>
    <n v="619"/>
    <s v="NA"/>
    <m/>
    <x v="71"/>
    <m/>
  </r>
  <r>
    <x v="3"/>
    <x v="3"/>
    <x v="20"/>
    <x v="40"/>
    <x v="93"/>
    <s v="Data 14.5.1 ข้อมูลชมรมสร้างสุขภาพมีการเฝ้าระวังรอบเอวเพื่อลดภาวะอ้วนลงพุง ปีละ 2 ครั้ง                  "/>
    <x v="10"/>
    <s v="NA"/>
    <s v="NA"/>
    <s v="NA"/>
    <s v="NA"/>
    <s v="NA"/>
    <s v="NA"/>
    <m/>
    <x v="71"/>
    <m/>
  </r>
  <r>
    <x v="3"/>
    <x v="3"/>
    <x v="20"/>
    <x v="40"/>
    <x v="94"/>
    <s v="Data 14.6.1 ข้อมูลชายไทยอายุ 15 ปีขึ้นไปมีรอบเอวไม่เกิน 90 ซม.  "/>
    <x v="10"/>
    <s v="NA"/>
    <s v="NA"/>
    <s v="NA"/>
    <s v="NA"/>
    <n v="18.420000000000002"/>
    <s v="NA"/>
    <m/>
    <x v="71"/>
    <s v="ไม่มีข้อมูล เนื่องจาก เป็นการเก็บข้อมูลชายหญิง รวมกัน"/>
  </r>
  <r>
    <x v="3"/>
    <x v="3"/>
    <x v="20"/>
    <x v="40"/>
    <x v="95"/>
    <s v="Data 14.7.1 ข้อมูลหญิงไทยอายุ 15 ปีขึ้นไปมีรอบเอว ไม่เกิน 80 ซม       "/>
    <x v="10"/>
    <s v="NA"/>
    <s v="NA"/>
    <s v="NA"/>
    <s v="NA"/>
    <n v="14"/>
    <s v="NA"/>
    <m/>
    <x v="71"/>
    <s v="ไม่มีข้อมูล เนื่องจาก เป็นการเก็บข้อมูลชายหญิง รวมกัน"/>
  </r>
  <r>
    <x v="3"/>
    <x v="3"/>
    <x v="20"/>
    <x v="40"/>
    <x v="96"/>
    <s v="Data 14.9.1 ข้อมูลจำนวนรายการยาสมุนไพรที่ใช้ในสถานพยาบาลของรัฐ"/>
    <x v="10"/>
    <s v="NA"/>
    <s v="NA"/>
    <s v="NA"/>
    <s v="NA"/>
    <s v="NA"/>
    <n v="95"/>
    <m/>
    <x v="71"/>
    <m/>
  </r>
  <r>
    <x v="3"/>
    <x v="3"/>
    <x v="20"/>
    <x v="40"/>
    <x v="97"/>
    <s v="Data 14.10.1 ข้อมูลอัตราการให้บริการด้วยการแพทย์แผนไทยและการแพทย์ทางเลือก"/>
    <x v="0"/>
    <n v="219450"/>
    <n v="243720"/>
    <n v="289883"/>
    <n v="330294"/>
    <n v="379271"/>
    <n v="100203"/>
    <m/>
    <x v="71"/>
    <s v="มีการเปลี่ยนชื่อเรื่อง"/>
  </r>
  <r>
    <x v="3"/>
    <x v="3"/>
    <x v="20"/>
    <x v="40"/>
    <x v="97"/>
    <s v="ข้อมูลอัตราการให้บริการด้วยการแพทย์แผนไทยและการแพทย์ทางเลือก-อำเภอเมืองประจวบคีรีขันธ์"/>
    <x v="0"/>
    <n v="24965"/>
    <n v="40802"/>
    <n v="63872"/>
    <n v="63312"/>
    <n v="69879"/>
    <n v="19077"/>
    <m/>
    <x v="71"/>
    <m/>
  </r>
  <r>
    <x v="3"/>
    <x v="3"/>
    <x v="20"/>
    <x v="40"/>
    <x v="97"/>
    <s v="ข้อมูลอัตราการให้บริการด้วยการแพทย์แผนไทยและการแพทย์ทางเลือก-อำเภอกุยบุรี"/>
    <x v="0"/>
    <n v="29683"/>
    <n v="25840"/>
    <n v="27644"/>
    <n v="33466"/>
    <n v="28205"/>
    <n v="5967"/>
    <m/>
    <x v="71"/>
    <m/>
  </r>
  <r>
    <x v="3"/>
    <x v="3"/>
    <x v="20"/>
    <x v="40"/>
    <x v="97"/>
    <s v="ข้อมูลอัตราการให้บริการด้วยการแพทย์แผนไทยและการแพทย์ทางเลือก-อำเภอทับสะแก"/>
    <x v="0"/>
    <n v="18920"/>
    <n v="14688"/>
    <n v="13113"/>
    <n v="22584"/>
    <n v="31517"/>
    <n v="9764"/>
    <m/>
    <x v="71"/>
    <m/>
  </r>
  <r>
    <x v="3"/>
    <x v="3"/>
    <x v="20"/>
    <x v="40"/>
    <x v="97"/>
    <s v="ข้อมูลอัตราการให้บริการด้วยการแพทย์แผนไทยและการแพทย์ทางเลือก-อำเภอบางสะพาน"/>
    <x v="0"/>
    <n v="15291"/>
    <n v="21722"/>
    <n v="29426"/>
    <n v="36945"/>
    <n v="56847"/>
    <n v="14903"/>
    <m/>
    <x v="71"/>
    <m/>
  </r>
  <r>
    <x v="3"/>
    <x v="3"/>
    <x v="20"/>
    <x v="40"/>
    <x v="97"/>
    <s v="ข้อมูลอัตราการให้บริการด้วยการแพทย์แผนไทยและการแพทย์ทางเลือก-อำเภอบางสะพานน้อย"/>
    <x v="0"/>
    <n v="21359"/>
    <n v="19917"/>
    <n v="20764"/>
    <n v="20224"/>
    <n v="22124"/>
    <n v="5608"/>
    <m/>
    <x v="71"/>
    <m/>
  </r>
  <r>
    <x v="3"/>
    <x v="3"/>
    <x v="20"/>
    <x v="40"/>
    <x v="97"/>
    <s v="ข้อมูลอัตราการให้บริการด้วยการแพทย์แผนไทยและการแพทย์ทางเลือก-อำเภอปราณบุรี"/>
    <x v="0"/>
    <n v="22356"/>
    <n v="25736"/>
    <n v="26459"/>
    <n v="35379"/>
    <n v="39008"/>
    <n v="10529"/>
    <m/>
    <x v="71"/>
    <m/>
  </r>
  <r>
    <x v="3"/>
    <x v="3"/>
    <x v="20"/>
    <x v="40"/>
    <x v="97"/>
    <s v="ข้อมูลอัตราการให้บริการด้วยการแพทย์แผนไทยและการแพทย์ทางเลือก-อำเภอหัวหิน"/>
    <x v="0"/>
    <n v="61476"/>
    <n v="66878"/>
    <n v="76353"/>
    <n v="84057"/>
    <n v="91804"/>
    <n v="23002"/>
    <m/>
    <x v="71"/>
    <m/>
  </r>
  <r>
    <x v="3"/>
    <x v="3"/>
    <x v="20"/>
    <x v="40"/>
    <x v="97"/>
    <s v="ข้อมูลอัตราการให้บริการด้วยการแพทย์แผนไทยและการแพทย์ทางเลือก-อำเภอสามร้อยยอด"/>
    <x v="0"/>
    <n v="25400"/>
    <n v="28137"/>
    <n v="32252"/>
    <n v="34327"/>
    <n v="39887"/>
    <n v="11353"/>
    <m/>
    <x v="71"/>
    <m/>
  </r>
  <r>
    <x v="3"/>
    <x v="3"/>
    <x v="20"/>
    <x v="40"/>
    <x v="98"/>
    <s v="Data 14.11.1 ข้อมูลความสำเร็จของการกำกับมาตรฐานสถานประกอบการด้านอาหาร ยา และสถานพยาบาล"/>
    <x v="10"/>
    <n v="100"/>
    <n v="100"/>
    <n v="100"/>
    <n v="100"/>
    <n v="100"/>
    <n v="100"/>
    <m/>
    <x v="71"/>
    <m/>
  </r>
  <r>
    <x v="3"/>
    <x v="3"/>
    <x v="20"/>
    <x v="40"/>
    <x v="98"/>
    <s v="ข้อมูลความสำเร็จของการกำกับมาตรฐานสถานประกอบการด้านอาหาร ยา และสถานพยาบาล-อำเภอเมืองประจวบคีรีขันธ์"/>
    <x v="10"/>
    <n v="100"/>
    <n v="100"/>
    <n v="100"/>
    <n v="100"/>
    <n v="100"/>
    <n v="100"/>
    <m/>
    <x v="71"/>
    <m/>
  </r>
  <r>
    <x v="3"/>
    <x v="3"/>
    <x v="20"/>
    <x v="40"/>
    <x v="98"/>
    <s v="ข้อมูลความสำเร็จของการกำกับมาตรฐานสถานประกอบการด้านอาหาร ยา และสถานพยาบาล-อำเภอกุยบุรี"/>
    <x v="10"/>
    <n v="100"/>
    <n v="100"/>
    <n v="100"/>
    <n v="100"/>
    <n v="100"/>
    <n v="100"/>
    <m/>
    <x v="71"/>
    <m/>
  </r>
  <r>
    <x v="3"/>
    <x v="3"/>
    <x v="20"/>
    <x v="40"/>
    <x v="98"/>
    <s v="ข้อมูลความสำเร็จของการกำกับมาตรฐานสถานประกอบการด้านอาหาร ยา และสถานพยาบาล-อำเภอทับสะแก"/>
    <x v="10"/>
    <n v="100"/>
    <n v="100"/>
    <n v="100"/>
    <n v="100"/>
    <n v="100"/>
    <n v="100"/>
    <m/>
    <x v="71"/>
    <m/>
  </r>
  <r>
    <x v="3"/>
    <x v="3"/>
    <x v="20"/>
    <x v="40"/>
    <x v="98"/>
    <s v="ข้อมูลความสำเร็จของการกำกับมาตรฐานสถานประกอบการด้านอาหาร ยา และสถานพยาบาล-อำเภอบางสะพาน"/>
    <x v="10"/>
    <n v="100"/>
    <n v="100"/>
    <n v="100"/>
    <n v="100"/>
    <n v="100"/>
    <n v="100"/>
    <m/>
    <x v="71"/>
    <m/>
  </r>
  <r>
    <x v="3"/>
    <x v="3"/>
    <x v="20"/>
    <x v="40"/>
    <x v="98"/>
    <s v="ข้อมูลความสำเร็จของการกำกับมาตรฐานสถานประกอบการด้านอาหาร ยา และสถานพยาบาล-อำเภอบางสะพานน้อย"/>
    <x v="10"/>
    <n v="100"/>
    <n v="100"/>
    <n v="100"/>
    <n v="100"/>
    <n v="100"/>
    <n v="100"/>
    <m/>
    <x v="71"/>
    <m/>
  </r>
  <r>
    <x v="3"/>
    <x v="3"/>
    <x v="20"/>
    <x v="40"/>
    <x v="98"/>
    <s v="ข้อมูลความสำเร็จของการกำกับมาตรฐานสถานประกอบการด้านอาหาร ยา และสถานพยาบาล-อำเภอปราณบุรี"/>
    <x v="10"/>
    <n v="100"/>
    <n v="100"/>
    <n v="100"/>
    <n v="100"/>
    <n v="100"/>
    <n v="100"/>
    <m/>
    <x v="71"/>
    <m/>
  </r>
  <r>
    <x v="3"/>
    <x v="3"/>
    <x v="20"/>
    <x v="40"/>
    <x v="98"/>
    <s v="ข้อมูลความสำเร็จของการกำกับมาตรฐานสถานประกอบการด้านอาหาร ยา และสถานพยาบาล-อำเภอหัวหิน"/>
    <x v="10"/>
    <n v="100"/>
    <n v="100"/>
    <n v="100"/>
    <n v="100"/>
    <n v="100"/>
    <n v="100"/>
    <m/>
    <x v="71"/>
    <m/>
  </r>
  <r>
    <x v="3"/>
    <x v="3"/>
    <x v="20"/>
    <x v="40"/>
    <x v="98"/>
    <s v="ข้อมูลความสำเร็จของการกำกับมาตรฐานสถานประกอบการด้านอาหาร ยา และสถานพยาบาล-อำเภอสามร้อยยอด"/>
    <x v="10"/>
    <n v="100"/>
    <n v="100"/>
    <n v="100"/>
    <n v="100"/>
    <n v="100"/>
    <n v="100"/>
    <m/>
    <x v="71"/>
    <m/>
  </r>
  <r>
    <x v="3"/>
    <x v="3"/>
    <x v="20"/>
    <x v="40"/>
    <x v="99"/>
    <s v="Data 14.12.1 ข้อมูลความสำเร็จของการเฝ้าระวังผลิตภัณฑ์สุขภาพ 90%"/>
    <x v="10"/>
    <n v="100"/>
    <n v="94.835000000000008"/>
    <n v="95.09375"/>
    <n v="93.781249999999986"/>
    <n v="95.726249999999993"/>
    <n v="96.617499999999993"/>
    <m/>
    <x v="71"/>
    <m/>
  </r>
  <r>
    <x v="3"/>
    <x v="3"/>
    <x v="20"/>
    <x v="40"/>
    <x v="99"/>
    <s v="ข้อมูลความสำเร็จของการเฝ้าระวังผลิตภัณฑ์สุขภาพ 90% อำเภอเมืองประจวบคีรีขันธ์"/>
    <x v="10"/>
    <n v="100"/>
    <n v="90.62"/>
    <n v="100"/>
    <n v="96.1"/>
    <n v="93.1"/>
    <n v="98.29"/>
    <m/>
    <x v="71"/>
    <m/>
  </r>
  <r>
    <x v="3"/>
    <x v="3"/>
    <x v="20"/>
    <x v="40"/>
    <x v="99"/>
    <s v="ข้อมูลความสำเร็จของการเฝ้าระวังผลิตภัณฑ์สุขภาพ 90% อำเภอกุยบุรี"/>
    <x v="10"/>
    <n v="100"/>
    <n v="95.72"/>
    <n v="97.53"/>
    <n v="95.95"/>
    <n v="89.19"/>
    <n v="96.51"/>
    <m/>
    <x v="71"/>
    <m/>
  </r>
  <r>
    <x v="3"/>
    <x v="3"/>
    <x v="20"/>
    <x v="40"/>
    <x v="99"/>
    <s v="ข้อมูลความสำเร็จของการเฝ้าระวังผลิตภัณฑ์สุขภาพ 90% อำเภอทับสะแก"/>
    <x v="10"/>
    <n v="100"/>
    <n v="97.87"/>
    <n v="93.48"/>
    <n v="91.22"/>
    <n v="95.67"/>
    <n v="97.06"/>
    <m/>
    <x v="71"/>
    <m/>
  </r>
  <r>
    <x v="3"/>
    <x v="3"/>
    <x v="20"/>
    <x v="40"/>
    <x v="99"/>
    <s v="ข้อมูลความสำเร็จของการเฝ้าระวังผลิตภัณฑ์สุขภาพ 90% อำเภอบางสะพาน"/>
    <x v="10"/>
    <n v="100"/>
    <n v="93.13"/>
    <n v="94.38"/>
    <n v="90.7"/>
    <n v="97.22"/>
    <n v="98.08"/>
    <m/>
    <x v="71"/>
    <m/>
  </r>
  <r>
    <x v="3"/>
    <x v="3"/>
    <x v="20"/>
    <x v="40"/>
    <x v="99"/>
    <s v="ข้อมูลความสำเร็จของการเฝ้าระวังผลิตภัณฑ์สุขภาพ 90% อำเภอบางสะพานน้อย"/>
    <x v="10"/>
    <n v="100"/>
    <n v="97.33"/>
    <n v="95.35"/>
    <n v="88.89"/>
    <n v="93.86"/>
    <n v="96.2"/>
    <m/>
    <x v="71"/>
    <m/>
  </r>
  <r>
    <x v="3"/>
    <x v="3"/>
    <x v="20"/>
    <x v="40"/>
    <x v="99"/>
    <s v="ข้อมูลความสำเร็จของการเฝ้าระวังผลิตภัณฑ์สุขภาพ 90% อำเภอปราณบุรี"/>
    <x v="10"/>
    <n v="100"/>
    <n v="90.69"/>
    <n v="88.76"/>
    <n v="95"/>
    <n v="98.41"/>
    <n v="96"/>
    <m/>
    <x v="71"/>
    <m/>
  </r>
  <r>
    <x v="3"/>
    <x v="3"/>
    <x v="20"/>
    <x v="40"/>
    <x v="99"/>
    <s v="ข้อมูลความสำเร็จของการเฝ้าระวังผลิตภัณฑ์สุขภาพ 90% อำเภอหัวหิน"/>
    <x v="10"/>
    <n v="100"/>
    <n v="95.06"/>
    <n v="93.33"/>
    <n v="92.86"/>
    <n v="99.15"/>
    <n v="96.39"/>
    <m/>
    <x v="71"/>
    <m/>
  </r>
  <r>
    <x v="3"/>
    <x v="3"/>
    <x v="20"/>
    <x v="40"/>
    <x v="99"/>
    <s v="ข้อมูลความสำเร็จของการเฝ้าระวังผลิตภัณฑ์สุขภาพ 90% อำเภอสามร้อยยอด"/>
    <x v="10"/>
    <n v="100"/>
    <n v="98.26"/>
    <n v="97.92"/>
    <n v="99.53"/>
    <n v="99.21"/>
    <n v="94.41"/>
    <m/>
    <x v="71"/>
    <m/>
  </r>
  <r>
    <x v="3"/>
    <x v="3"/>
    <x v="20"/>
    <x v="40"/>
    <x v="100"/>
    <s v="Data 14.13.1 จำนวนเด็กอายุครบ1ปีที่ได้รับวัคซีนป้องกันโรคหัด"/>
    <x v="0"/>
    <n v="4500"/>
    <n v="3725"/>
    <n v="3771"/>
    <n v="3384"/>
    <n v="3190"/>
    <n v="3010"/>
    <m/>
    <x v="71"/>
    <m/>
  </r>
  <r>
    <x v="3"/>
    <x v="3"/>
    <x v="20"/>
    <x v="40"/>
    <x v="101"/>
    <s v="Data 14.14.1 จำนวนเด็กอายุครบ 2 ปีที่ได้รับวัคซีนป้องกันโรคตามประเภทและตามเกณฑ์ที่กำหนด"/>
    <x v="0"/>
    <n v="5026"/>
    <n v="2553"/>
    <n v="3456"/>
    <n v="3360"/>
    <n v="3367"/>
    <n v="2905"/>
    <m/>
    <x v="71"/>
    <m/>
  </r>
  <r>
    <x v="3"/>
    <x v="3"/>
    <x v="20"/>
    <x v="40"/>
    <x v="102"/>
    <s v="Data 14.15.1  จำนวนของเด็ก 0-5 ปี มีส่วนสูงระดับดีและรูปร่างสมส่วน"/>
    <x v="0"/>
    <n v="85.32"/>
    <n v="81.739999999999995"/>
    <n v="54.63"/>
    <n v="53.4"/>
    <n v="48.43"/>
    <n v="63.66"/>
    <m/>
    <x v="71"/>
    <m/>
  </r>
  <r>
    <x v="3"/>
    <x v="3"/>
    <x v="20"/>
    <x v="40"/>
    <x v="103"/>
    <s v="Data 14.16.1 จำนวนของเด็ก 3-5 ปี ได้รับวัคซีนทุกประเภทตามเกณฑ์ _x000a_"/>
    <x v="0"/>
    <n v="85.32"/>
    <n v="81.739999999999995"/>
    <s v="NA"/>
    <s v="NA"/>
    <s v="NA"/>
    <n v="4208"/>
    <m/>
    <x v="71"/>
    <m/>
  </r>
  <r>
    <x v="3"/>
    <x v="3"/>
    <x v="20"/>
    <x v="40"/>
    <x v="104"/>
    <s v="Data 14.17.1 จำนวนของหญิงตั้งครรภ์ได้รับการฝากครรภ์ครบ 5 ครั้งตามเกณฑ์"/>
    <x v="0"/>
    <n v="49.85"/>
    <n v="46.24"/>
    <n v="58.18"/>
    <n v="69.23"/>
    <n v="64.14"/>
    <n v="66.989999999999995"/>
    <m/>
    <x v="71"/>
    <m/>
  </r>
  <r>
    <x v="3"/>
    <x v="3"/>
    <x v="20"/>
    <x v="40"/>
    <x v="105"/>
    <s v="Data 14.18.1 จำนวนของหญิงหลังคลอดได้รับการดูแลครบ 3 ครั้งตามเกณฑ์"/>
    <x v="0"/>
    <n v="81.790000000000006"/>
    <n v="82.16"/>
    <n v="85.23"/>
    <n v="57.17"/>
    <n v="70.08"/>
    <n v="74.14"/>
    <m/>
    <x v="71"/>
    <m/>
  </r>
  <r>
    <x v="3"/>
    <x v="3"/>
    <x v="20"/>
    <x v="40"/>
    <x v="106"/>
    <s v="Data 14.19.1 จำนวนของเด็กปฐมวัยมีปัญหาฟันน้ำนมผุ"/>
    <x v="0"/>
    <n v="8033"/>
    <n v="5014"/>
    <n v="1949"/>
    <n v="1842"/>
    <n v="1535"/>
    <n v="1518"/>
    <m/>
    <x v="71"/>
    <m/>
  </r>
  <r>
    <x v="3"/>
    <x v="3"/>
    <x v="20"/>
    <x v="40"/>
    <x v="107"/>
    <s v="Data 14.20.1 จำนวนเด็กนักเรียนไทยที่มีความฉลาดทางสติปัญญาไม่ต่ำกว่าเกณฑ์มาตรฐาน"/>
    <x v="0"/>
    <s v="NA"/>
    <s v="NA"/>
    <n v="103.61"/>
    <n v="103.61"/>
    <n v="103.61"/>
    <n v="103.61"/>
    <m/>
    <x v="71"/>
    <s v="จัดเก็บข้อมูลทุก 5ปี ครั้งล่าสุด 2559"/>
  </r>
  <r>
    <x v="3"/>
    <x v="3"/>
    <x v="20"/>
    <x v="40"/>
    <x v="108"/>
    <s v="Data 14.21.1 จำนวนเด็กอายุ 6-12 ปี ที่มีภาวะอ้วน (เริ่มอ้วน + อ้วน)"/>
    <x v="0"/>
    <n v="3450"/>
    <n v="4104"/>
    <n v="4436"/>
    <n v="4557"/>
    <n v="6523"/>
    <n v="5112"/>
    <m/>
    <x v="71"/>
    <m/>
  </r>
  <r>
    <x v="3"/>
    <x v="3"/>
    <x v="20"/>
    <x v="40"/>
    <x v="109"/>
    <s v="Data 14.22.1 จำนวนการคลอดมีชีพของหญิงอายุ 15-19 ปี ต่อประชากรหญิงอายุ 15-19 ปีพันคน"/>
    <x v="0"/>
    <n v="67.12"/>
    <n v="68.099999999999994"/>
    <n v="56.08"/>
    <n v="63.9"/>
    <n v="60.09"/>
    <n v="50.53"/>
    <m/>
    <x v="71"/>
    <m/>
  </r>
  <r>
    <x v="3"/>
    <x v="3"/>
    <x v="20"/>
    <x v="40"/>
    <x v="110"/>
    <s v="Data 14.23.1 จำนวนการคลอดมีชีพของหญิงอายุ 10-14 ปี ต่อประชากรหญิงอายุ 10-14 ปีพันคน"/>
    <x v="0"/>
    <n v="3.3"/>
    <n v="3.4"/>
    <n v="2.2999999999999998"/>
    <n v="2.65"/>
    <n v="1.57"/>
    <n v="1.78"/>
    <m/>
    <x v="71"/>
    <m/>
  </r>
  <r>
    <x v="3"/>
    <x v="3"/>
    <x v="20"/>
    <x v="40"/>
    <x v="111"/>
    <s v="Data 14.24.1 จำนวนผู้ป่วยเบาหวานที่ควบคุมระดับน้ำตาลได้ดี"/>
    <x v="0"/>
    <n v="4576"/>
    <n v="4483"/>
    <n v="5741"/>
    <n v="5719"/>
    <n v="7031"/>
    <n v="7386"/>
    <m/>
    <x v="71"/>
    <m/>
  </r>
  <r>
    <x v="3"/>
    <x v="3"/>
    <x v="20"/>
    <x v="40"/>
    <x v="112"/>
    <s v="Data 14.25.1 จำนวนผู้ป่วยHTที่ควบคุมระดับความดันได้ดี"/>
    <x v="0"/>
    <n v="14978"/>
    <n v="10303"/>
    <n v="15558"/>
    <n v="21150"/>
    <n v="22730"/>
    <n v="27351"/>
    <m/>
    <x v="71"/>
    <m/>
  </r>
  <r>
    <x v="3"/>
    <x v="3"/>
    <x v="20"/>
    <x v="40"/>
    <x v="113"/>
    <s v="Data 14.26.1 จำนวนผู้สูงอายุได้รับการคัดกรองสุขภาพ 6 โรค (HT/DM/ซึมเศร้า/สมองเสื่อม/ข้อเข่าเสื่อม/ตาต้อกระจก)  "/>
    <x v="0"/>
    <s v="NA"/>
    <n v="104004"/>
    <n v="127621"/>
    <n v="284227"/>
    <n v="311358"/>
    <n v="329154"/>
    <m/>
    <x v="71"/>
    <m/>
  </r>
  <r>
    <x v="3"/>
    <x v="3"/>
    <x v="20"/>
    <x v="40"/>
    <x v="114"/>
    <s v="Data 15.1.1  จำนวนประชากรที่มีหลักประกันด้านสุขภาพทุกสิทธิ์"/>
    <x v="0"/>
    <n v="6433282"/>
    <n v="6448178"/>
    <n v="544020"/>
    <n v="548560"/>
    <n v="551848"/>
    <n v="557227"/>
    <m/>
    <x v="73"/>
    <m/>
  </r>
  <r>
    <x v="3"/>
    <x v="3"/>
    <x v="20"/>
    <x v="40"/>
    <x v="115"/>
    <s v="Data 15.2.1 จำนวนผู้ป่วยที่ได้รับการวินิจฉัย STEMI  ได้รับการการรักษา โดยได้รับยาละลายลิ่มเลือด และ/หรือ การขยายหลอดเลือดหัวใจ ( PPCI – Primary Percutaneous  Cardiac Intervention) "/>
    <x v="0"/>
    <s v="73/133"/>
    <s v="75/118"/>
    <s v="104/145"/>
    <s v="139/171"/>
    <s v="122/158"/>
    <s v="126/159"/>
    <m/>
    <x v="70"/>
    <m/>
  </r>
  <r>
    <x v="3"/>
    <x v="3"/>
    <x v="20"/>
    <x v="40"/>
    <x v="116"/>
    <s v="Data 15.3.1 จำนวนประชาชนผู้ซึ่งได้รับการประเมินหรือวินิจฉัยว่า เป็นโรคหลอดเลือดสมองตีบหรืออุดตัน และได้รับการดูแลรักษาด้วยวิธีทางการแพทย์อย่างเหมาะสมอย่างน้อย 1 วิธี"/>
    <x v="0"/>
    <s v="NA"/>
    <s v="NA"/>
    <s v="181/181"/>
    <s v="478/478"/>
    <s v="646/646"/>
    <s v="665/665"/>
    <m/>
    <x v="70"/>
    <m/>
  </r>
  <r>
    <x v="3"/>
    <x v="3"/>
    <x v="20"/>
    <x v="40"/>
    <x v="117"/>
    <s v="Data 15.4.1 จำนวนครั้งผู้ป่วยสีเหลืองและสีแดงที่ที่ได้รับการปฏิบัติการแพทย์ฉุกเฉินภายใน10 นาทีที่ได้รับแจ้งเหตุ"/>
    <x v="13"/>
    <n v="10029"/>
    <n v="10711"/>
    <n v="11336"/>
    <n v="11571"/>
    <n v="12594"/>
    <n v="13097"/>
    <m/>
    <x v="71"/>
    <m/>
  </r>
  <r>
    <x v="3"/>
    <x v="3"/>
    <x v="20"/>
    <x v="40"/>
    <x v="118"/>
    <s v="Data 15.5.1 จำนวนผู้ป่วยโรคซึมเศร้าที่เข้าถึงบริการเปรียบเทียบกับจำนวนผู้ป่วยโรคซึมเศร้าคาดประมาณจากความชุกที่ได้จากการสำรวจ"/>
    <x v="0"/>
    <n v="35.770000000000003"/>
    <n v="37.590000000000003"/>
    <n v="60.35"/>
    <n v="65.77"/>
    <n v="68.66"/>
    <n v="73.63"/>
    <m/>
    <x v="71"/>
    <m/>
  </r>
  <r>
    <x v="3"/>
    <x v="3"/>
    <x v="20"/>
    <x v="40"/>
    <x v="119"/>
    <s v="Data 15.6.1  จำนวนประชากรที่มีหลักประกันด้านสุขภาพทุกสิทธิ์"/>
    <x v="0"/>
    <n v="6438396"/>
    <n v="6453294"/>
    <n v="544020"/>
    <n v="548560"/>
    <n v="551848"/>
    <n v="557227"/>
    <m/>
    <x v="73"/>
    <m/>
  </r>
  <r>
    <x v="3"/>
    <x v="3"/>
    <x v="21"/>
    <x v="41"/>
    <x v="120"/>
    <s v="Data 16.1.1 จำนวนที่นักศึกษาเข้ารับการอบรม"/>
    <x v="0"/>
    <n v="5412"/>
    <n v="5268"/>
    <n v="6348"/>
    <n v="6884"/>
    <n v="2855"/>
    <n v="7173"/>
    <m/>
    <x v="62"/>
    <m/>
  </r>
  <r>
    <x v="3"/>
    <x v="3"/>
    <x v="21"/>
    <x v="41"/>
    <x v="120"/>
    <s v="จำนวนที่นักศึกษาเข้ารับการอบรม อำเภอหัวหิน"/>
    <x v="0"/>
    <s v="มี"/>
    <n v="600"/>
    <n v="754"/>
    <n v="834"/>
    <n v="422"/>
    <n v="2208"/>
    <m/>
    <x v="62"/>
    <m/>
  </r>
  <r>
    <x v="3"/>
    <x v="3"/>
    <x v="21"/>
    <x v="41"/>
    <x v="120"/>
    <s v="จำนวนที่นักศึกษาเข้ารับการอบรมอำเภอปราณบุรี"/>
    <x v="0"/>
    <s v="มี"/>
    <n v="672"/>
    <n v="955"/>
    <n v="1654"/>
    <n v="475"/>
    <n v="718"/>
    <m/>
    <x v="62"/>
    <m/>
  </r>
  <r>
    <x v="3"/>
    <x v="3"/>
    <x v="21"/>
    <x v="41"/>
    <x v="120"/>
    <s v="จำนวนที่นักศึกษาเข้ารับการอบรม อำเภอสามร้อยยอด"/>
    <x v="0"/>
    <s v="มี"/>
    <n v="433"/>
    <n v="512"/>
    <n v="483"/>
    <n v="464"/>
    <n v="593"/>
    <m/>
    <x v="62"/>
    <m/>
  </r>
  <r>
    <x v="3"/>
    <x v="3"/>
    <x v="21"/>
    <x v="41"/>
    <x v="120"/>
    <s v="จำนวนที่นักศึกษาเข้ารับการอบรมอำเภอกุยบุรี"/>
    <x v="0"/>
    <s v="มี"/>
    <n v="850"/>
    <n v="990"/>
    <n v="980"/>
    <n v="248"/>
    <n v="760"/>
    <m/>
    <x v="62"/>
    <m/>
  </r>
  <r>
    <x v="3"/>
    <x v="3"/>
    <x v="21"/>
    <x v="41"/>
    <x v="120"/>
    <s v="จำนวนที่นักศึกษาเข้ารับการอบรมอำเภอเมืองประจวบคีรีขันธ์"/>
    <x v="0"/>
    <s v="มี"/>
    <n v="846"/>
    <n v="876"/>
    <n v="912"/>
    <n v="369"/>
    <n v="760"/>
    <m/>
    <x v="62"/>
    <m/>
  </r>
  <r>
    <x v="3"/>
    <x v="3"/>
    <x v="21"/>
    <x v="41"/>
    <x v="120"/>
    <s v="จำนวนที่นักศึกษาเข้ารับการอบรม อำเภอทับสะแก"/>
    <x v="0"/>
    <s v="มี"/>
    <n v="801"/>
    <n v="987"/>
    <n v="909"/>
    <n v="295"/>
    <n v="769"/>
    <m/>
    <x v="62"/>
    <m/>
  </r>
  <r>
    <x v="3"/>
    <x v="3"/>
    <x v="21"/>
    <x v="41"/>
    <x v="120"/>
    <s v="จำนวนที่นักศึกษาเข้ารับการอบรมอำเภอบางสะพาน"/>
    <x v="0"/>
    <s v="มี"/>
    <n v="889"/>
    <n v="1031"/>
    <n v="900"/>
    <n v="320"/>
    <n v="849"/>
    <m/>
    <x v="62"/>
    <m/>
  </r>
  <r>
    <x v="3"/>
    <x v="3"/>
    <x v="21"/>
    <x v="41"/>
    <x v="120"/>
    <s v="จำนวนที่นักศึกษาเข้ารับการอบรมอำเภอบางสะพานน้อย"/>
    <x v="0"/>
    <s v="มี"/>
    <n v="177"/>
    <n v="243"/>
    <n v="212"/>
    <n v="262"/>
    <n v="516"/>
    <m/>
    <x v="62"/>
    <m/>
  </r>
  <r>
    <x v="3"/>
    <x v="3"/>
    <x v="21"/>
    <x v="41"/>
    <x v="121"/>
    <s v="Data 16.2.1 จำนวนผู้ได้รับการส่งเสริมอาชีพรับงานไปทำที่บ้าน"/>
    <x v="0"/>
    <n v="20"/>
    <n v="21"/>
    <n v="12"/>
    <n v="12"/>
    <n v="12"/>
    <n v="12"/>
    <m/>
    <x v="74"/>
    <m/>
  </r>
  <r>
    <x v="3"/>
    <x v="3"/>
    <x v="21"/>
    <x v="41"/>
    <x v="121"/>
    <s v="จำนวนผู้ได้รับการส่งเสริมอาชีพรับงานไปทำที่บ้าน อำเภอหัวหิน"/>
    <x v="0"/>
    <s v="-"/>
    <n v="6"/>
    <n v="3"/>
    <m/>
    <m/>
    <n v="4"/>
    <m/>
    <x v="74"/>
    <m/>
  </r>
  <r>
    <x v="3"/>
    <x v="3"/>
    <x v="21"/>
    <x v="41"/>
    <x v="121"/>
    <s v="จำนวนผู้ได้รับการส่งเสริมอาชีพรับงานไปทำที่บ้านอำเภอปราณบุรี"/>
    <x v="0"/>
    <s v="-"/>
    <s v="-"/>
    <n v="5"/>
    <m/>
    <m/>
    <n v="2"/>
    <m/>
    <x v="74"/>
    <m/>
  </r>
  <r>
    <x v="3"/>
    <x v="3"/>
    <x v="21"/>
    <x v="41"/>
    <x v="121"/>
    <s v="จำนวนผู้ได้รับการส่งเสริมอาชีพรับงานไปทำที่บ้านอำเภอสามร้อยยอด"/>
    <x v="0"/>
    <n v="7"/>
    <s v="-"/>
    <m/>
    <m/>
    <m/>
    <m/>
    <m/>
    <x v="74"/>
    <m/>
  </r>
  <r>
    <x v="3"/>
    <x v="3"/>
    <x v="21"/>
    <x v="41"/>
    <x v="121"/>
    <s v="จำนวนผู้ได้รับการส่งเสริมอาชีพรับงานไปทำที่บ้าน อำเภอกุยบุรี"/>
    <x v="0"/>
    <s v="-"/>
    <s v="-"/>
    <m/>
    <m/>
    <m/>
    <m/>
    <m/>
    <x v="74"/>
    <m/>
  </r>
  <r>
    <x v="3"/>
    <x v="3"/>
    <x v="21"/>
    <x v="41"/>
    <x v="121"/>
    <s v="จำนวนผู้ได้รับการส่งเสริมอาชีพรับงานไปทำที่บ้านอำเภอเมืองประจวบคีรีขันธ์"/>
    <x v="0"/>
    <n v="12"/>
    <n v="7"/>
    <n v="3"/>
    <n v="2"/>
    <m/>
    <n v="3"/>
    <m/>
    <x v="74"/>
    <m/>
  </r>
  <r>
    <x v="3"/>
    <x v="3"/>
    <x v="21"/>
    <x v="41"/>
    <x v="121"/>
    <s v="จำนวนผู้ได้รับการส่งเสริมอาชีพรับงานไปทำที่บ้าน อำเภอทับสะแก"/>
    <x v="0"/>
    <s v="-"/>
    <n v="7"/>
    <m/>
    <m/>
    <m/>
    <m/>
    <m/>
    <x v="74"/>
    <m/>
  </r>
  <r>
    <x v="3"/>
    <x v="3"/>
    <x v="21"/>
    <x v="41"/>
    <x v="121"/>
    <s v="จำนวนผู้ได้รับการส่งเสริมอาชีพรับงานไปทำที่บ้าน อำเภอบางสะพาน"/>
    <x v="0"/>
    <n v="1"/>
    <n v="1"/>
    <n v="1"/>
    <m/>
    <n v="12"/>
    <n v="3"/>
    <m/>
    <x v="74"/>
    <m/>
  </r>
  <r>
    <x v="3"/>
    <x v="3"/>
    <x v="21"/>
    <x v="41"/>
    <x v="121"/>
    <s v="จำนวนผู้ได้รับการส่งเสริมอาชีพรับงานไปทำที่บ้านอำเภอบางสะพานน้อย"/>
    <x v="0"/>
    <n v="20"/>
    <n v="21"/>
    <n v="0"/>
    <n v="10"/>
    <m/>
    <m/>
    <m/>
    <x v="74"/>
    <m/>
  </r>
  <r>
    <x v="3"/>
    <x v="3"/>
    <x v="21"/>
    <x v="41"/>
    <x v="122"/>
    <s v="Data 16.3.1 จำนวนที่นักศึกษาเข้ารับการอบรม"/>
    <x v="0"/>
    <n v="100"/>
    <n v="105"/>
    <n v="41"/>
    <n v="182"/>
    <n v="369"/>
    <n v="102"/>
    <m/>
    <x v="74"/>
    <m/>
  </r>
  <r>
    <x v="3"/>
    <x v="3"/>
    <x v="21"/>
    <x v="41"/>
    <x v="122"/>
    <s v="จำนวนที่นักศึกษาเข้ารับการอบรม อำเภอหัวหิน"/>
    <x v="0"/>
    <n v="100"/>
    <n v="105"/>
    <n v="41"/>
    <n v="89"/>
    <n v="369"/>
    <n v="102"/>
    <m/>
    <x v="74"/>
    <m/>
  </r>
  <r>
    <x v="3"/>
    <x v="3"/>
    <x v="21"/>
    <x v="41"/>
    <x v="122"/>
    <s v="จำนวนที่นักศึกษาเข้ารับการอบรม อำเภอปราณบุรี"/>
    <x v="0"/>
    <s v="-"/>
    <s v="-"/>
    <m/>
    <m/>
    <m/>
    <m/>
    <m/>
    <x v="74"/>
    <m/>
  </r>
  <r>
    <x v="3"/>
    <x v="3"/>
    <x v="21"/>
    <x v="41"/>
    <x v="122"/>
    <s v="จำนวนที่นักศึกษาเข้ารับการอบรม อำเภอสามร้อยยอด"/>
    <x v="0"/>
    <s v="-"/>
    <s v="-"/>
    <m/>
    <m/>
    <m/>
    <m/>
    <m/>
    <x v="74"/>
    <m/>
  </r>
  <r>
    <x v="3"/>
    <x v="3"/>
    <x v="21"/>
    <x v="41"/>
    <x v="122"/>
    <s v="จำนวนที่นักศึกษาเข้ารับการอบรม อำเภอกุยบุรี"/>
    <x v="0"/>
    <s v="-"/>
    <s v="-"/>
    <m/>
    <m/>
    <m/>
    <m/>
    <m/>
    <x v="74"/>
    <m/>
  </r>
  <r>
    <x v="3"/>
    <x v="3"/>
    <x v="21"/>
    <x v="41"/>
    <x v="122"/>
    <s v="จำนวนที่นักศึกษาเข้ารับการอบรมอำเภอเมืองประจวบคีรีขันธ์"/>
    <x v="0"/>
    <s v="-"/>
    <s v="-"/>
    <m/>
    <m/>
    <m/>
    <m/>
    <m/>
    <x v="74"/>
    <m/>
  </r>
  <r>
    <x v="3"/>
    <x v="3"/>
    <x v="21"/>
    <x v="41"/>
    <x v="122"/>
    <s v="จำนวนที่นักศึกษาเข้ารับการอบรมอำเภอทับสะแก"/>
    <x v="0"/>
    <s v="-"/>
    <s v="-"/>
    <m/>
    <m/>
    <m/>
    <m/>
    <m/>
    <x v="74"/>
    <m/>
  </r>
  <r>
    <x v="3"/>
    <x v="3"/>
    <x v="21"/>
    <x v="41"/>
    <x v="122"/>
    <s v="จำนวนที่นักศึกษาเข้ารับการอบรม อำเภอบางสะพาน"/>
    <x v="0"/>
    <s v="-"/>
    <s v="-"/>
    <m/>
    <m/>
    <m/>
    <m/>
    <m/>
    <x v="74"/>
    <m/>
  </r>
  <r>
    <x v="3"/>
    <x v="3"/>
    <x v="21"/>
    <x v="41"/>
    <x v="122"/>
    <s v="จำนวนที่นักศึกษาเข้ารับการอบรม อำเภอบางสะพานน้อย"/>
    <x v="0"/>
    <s v="-"/>
    <s v="-"/>
    <m/>
    <m/>
    <m/>
    <m/>
    <m/>
    <x v="74"/>
    <m/>
  </r>
  <r>
    <x v="3"/>
    <x v="3"/>
    <x v="21"/>
    <x v="41"/>
    <x v="122"/>
    <s v="จำนวนที่นักศึกษาเข้ารับการอบรม-รวม"/>
    <x v="0"/>
    <m/>
    <m/>
    <m/>
    <m/>
    <m/>
    <m/>
    <m/>
    <x v="74"/>
    <m/>
  </r>
  <r>
    <x v="3"/>
    <x v="3"/>
    <x v="21"/>
    <x v="41"/>
    <x v="122"/>
    <s v="Data 16.3.2 จำนวนผู้มีอาชีพมีรายได้ภายใน 3 เดือน"/>
    <x v="0"/>
    <n v="18"/>
    <n v="40"/>
    <n v="40"/>
    <n v="20"/>
    <n v="20"/>
    <n v="60"/>
    <m/>
    <x v="74"/>
    <m/>
  </r>
  <r>
    <x v="3"/>
    <x v="3"/>
    <x v="21"/>
    <x v="41"/>
    <x v="122"/>
    <s v="จำนวนผู้มีอาชีพมีรายได้ภายใน 3 เดือนอำเภอหัวหิน"/>
    <x v="0"/>
    <s v="-"/>
    <s v="-"/>
    <m/>
    <m/>
    <m/>
    <m/>
    <m/>
    <x v="74"/>
    <m/>
  </r>
  <r>
    <x v="3"/>
    <x v="3"/>
    <x v="21"/>
    <x v="41"/>
    <x v="122"/>
    <s v="จำนวนผู้มีอาชีพมีรายได้ภายใน 3 เดือนอำเภอปราณบุรี"/>
    <x v="0"/>
    <s v="-"/>
    <s v="-"/>
    <m/>
    <m/>
    <m/>
    <n v="20"/>
    <m/>
    <x v="74"/>
    <m/>
  </r>
  <r>
    <x v="3"/>
    <x v="3"/>
    <x v="21"/>
    <x v="41"/>
    <x v="122"/>
    <s v="จำนวนผู้มีอาชีพมีรายได้ภายใน 3 เดือน อำเภอสามร้อยยอด"/>
    <x v="0"/>
    <s v="-"/>
    <n v="20"/>
    <n v="20"/>
    <m/>
    <m/>
    <m/>
    <m/>
    <x v="74"/>
    <m/>
  </r>
  <r>
    <x v="3"/>
    <x v="3"/>
    <x v="21"/>
    <x v="41"/>
    <x v="122"/>
    <s v="จำนวนผู้มีอาชีพมีรายได้ภายใน 3 เดือนอำเภอกุยบุรี"/>
    <x v="0"/>
    <s v="-"/>
    <s v="-"/>
    <m/>
    <m/>
    <m/>
    <m/>
    <m/>
    <x v="74"/>
    <m/>
  </r>
  <r>
    <x v="3"/>
    <x v="3"/>
    <x v="21"/>
    <x v="41"/>
    <x v="122"/>
    <s v="จำนวนผู้มีอาชีพมีรายได้ภายใน 3 เดือน อำเภอเมืองประจวบคีรีขันธ์"/>
    <x v="0"/>
    <n v="18"/>
    <s v="-"/>
    <m/>
    <n v="20"/>
    <n v="20"/>
    <n v="20"/>
    <m/>
    <x v="74"/>
    <m/>
  </r>
  <r>
    <x v="3"/>
    <x v="3"/>
    <x v="21"/>
    <x v="41"/>
    <x v="122"/>
    <s v="จำนวนผู้มีอาชีพมีรายได้ภายใน 3 เดือน อำเภอทับสะแก"/>
    <x v="0"/>
    <s v="-"/>
    <n v="20"/>
    <m/>
    <m/>
    <m/>
    <m/>
    <m/>
    <x v="74"/>
    <m/>
  </r>
  <r>
    <x v="3"/>
    <x v="3"/>
    <x v="21"/>
    <x v="41"/>
    <x v="122"/>
    <s v="จำนวนผู้มีอาชีพมีรายได้ภายใน 3 เดือนอำเภอบางสะพาน"/>
    <x v="0"/>
    <s v="-"/>
    <s v="-"/>
    <n v="20"/>
    <m/>
    <m/>
    <n v="20"/>
    <m/>
    <x v="74"/>
    <m/>
  </r>
  <r>
    <x v="3"/>
    <x v="3"/>
    <x v="21"/>
    <x v="41"/>
    <x v="122"/>
    <s v="จำนวนผู้มีอาชีพมีรายได้ภายใน 3 เดือนอำเภอบางสะพานน้อย"/>
    <x v="0"/>
    <s v="-"/>
    <s v="-"/>
    <m/>
    <m/>
    <m/>
    <m/>
    <m/>
    <x v="74"/>
    <m/>
  </r>
  <r>
    <x v="3"/>
    <x v="3"/>
    <x v="21"/>
    <x v="41"/>
    <x v="122"/>
    <s v="จำนวนผู้มีอาชีพมีรายได้ภายใน 3 เดือน-รวม"/>
    <x v="0"/>
    <n v="18"/>
    <n v="40"/>
    <m/>
    <m/>
    <m/>
    <m/>
    <m/>
    <x v="74"/>
    <m/>
  </r>
  <r>
    <x v="3"/>
    <x v="3"/>
    <x v="21"/>
    <x v="42"/>
    <x v="123"/>
    <s v="Data 17.1.1 กลุ่ม/ชมรมเพื่อส่งเสริมการออมในชุมชน"/>
    <x v="43"/>
    <n v="183"/>
    <n v="146"/>
    <s v="NA"/>
    <n v="136"/>
    <n v="139"/>
    <n v="138"/>
    <m/>
    <x v="22"/>
    <m/>
  </r>
  <r>
    <x v="3"/>
    <x v="3"/>
    <x v="21"/>
    <x v="42"/>
    <x v="123"/>
    <s v="กลุ่ม/ชมรมเพื่อส่งเสริมการออมในชุมชน อำเภอหัวหิน"/>
    <x v="43"/>
    <s v="มี"/>
    <s v="มี"/>
    <m/>
    <n v="18"/>
    <n v="26"/>
    <n v="26"/>
    <m/>
    <x v="22"/>
    <m/>
  </r>
  <r>
    <x v="3"/>
    <x v="3"/>
    <x v="21"/>
    <x v="42"/>
    <x v="123"/>
    <s v="กลุ่ม/ชมรมเพื่อส่งเสริมการออมในชุมชน อำเภอปราณบุรี"/>
    <x v="43"/>
    <s v="มี"/>
    <s v="มี"/>
    <m/>
    <n v="9"/>
    <n v="25"/>
    <n v="25"/>
    <m/>
    <x v="22"/>
    <m/>
  </r>
  <r>
    <x v="3"/>
    <x v="3"/>
    <x v="21"/>
    <x v="42"/>
    <x v="123"/>
    <s v="กลุ่ม/ชมรมเพื่อส่งเสริมการออมในชุมชน อำเภอสามร้อยยอด"/>
    <x v="43"/>
    <s v="มี"/>
    <s v="มี"/>
    <m/>
    <n v="12"/>
    <n v="12"/>
    <n v="12"/>
    <m/>
    <x v="22"/>
    <m/>
  </r>
  <r>
    <x v="3"/>
    <x v="3"/>
    <x v="21"/>
    <x v="42"/>
    <x v="123"/>
    <s v="กลุ่ม/ชมรมเพื่อส่งเสริมการออมในชุมชน อำเภอกุยบุรี"/>
    <x v="43"/>
    <s v="มี"/>
    <s v="มี"/>
    <m/>
    <n v="14"/>
    <n v="10"/>
    <n v="10"/>
    <m/>
    <x v="22"/>
    <m/>
  </r>
  <r>
    <x v="3"/>
    <x v="3"/>
    <x v="21"/>
    <x v="42"/>
    <x v="123"/>
    <s v="กลุ่ม/ชมรมเพื่อส่งเสริมการออมในชุมชน อำเภอเมืองประจวบคีรีขันธ์"/>
    <x v="43"/>
    <s v="มี"/>
    <s v="มี"/>
    <m/>
    <n v="16"/>
    <n v="18"/>
    <n v="18"/>
    <m/>
    <x v="22"/>
    <m/>
  </r>
  <r>
    <x v="3"/>
    <x v="3"/>
    <x v="21"/>
    <x v="42"/>
    <x v="123"/>
    <s v="กลุ่ม/ชมรมเพื่อส่งเสริมการออมในชุมชน อำเภอทับสะแก"/>
    <x v="43"/>
    <s v="มี"/>
    <s v="มี"/>
    <m/>
    <n v="25"/>
    <n v="17"/>
    <n v="17"/>
    <m/>
    <x v="22"/>
    <m/>
  </r>
  <r>
    <x v="3"/>
    <x v="3"/>
    <x v="21"/>
    <x v="42"/>
    <x v="123"/>
    <s v="กลุ่ม/ชมรมเพื่อส่งเสริมการออมในชุมชน อำเภอบางสะพาน"/>
    <x v="43"/>
    <s v="มี"/>
    <s v="มี"/>
    <m/>
    <n v="25"/>
    <n v="16"/>
    <n v="15"/>
    <m/>
    <x v="22"/>
    <m/>
  </r>
  <r>
    <x v="3"/>
    <x v="3"/>
    <x v="21"/>
    <x v="42"/>
    <x v="123"/>
    <s v="กลุ่ม/ชมรมเพื่อส่งเสริมการออมในชุมชน อำเภอบางสะพานน้อย"/>
    <x v="43"/>
    <s v="มี"/>
    <s v="มี"/>
    <m/>
    <n v="17"/>
    <n v="15"/>
    <n v="15"/>
    <m/>
    <x v="22"/>
    <m/>
  </r>
  <r>
    <x v="3"/>
    <x v="3"/>
    <x v="21"/>
    <x v="42"/>
    <x v="123"/>
    <s v="Data 17.1.2 จำนวนสมาชิกในกลุ่มเงินออมชุมชน เช่น สหกรณ์/สถาบันการเงินชุมชน เป็นต้น"/>
    <x v="35"/>
    <n v="38936"/>
    <n v="31135"/>
    <n v="26085"/>
    <n v="28561"/>
    <n v="28994"/>
    <n v="28401"/>
    <m/>
    <x v="22"/>
    <m/>
  </r>
  <r>
    <x v="3"/>
    <x v="3"/>
    <x v="21"/>
    <x v="42"/>
    <x v="123"/>
    <s v="จำนวนสมาชิกในกลุ่มเงินออมชุมชน เช่น สหกรณ์/สถาบันการเงินชุมชน เป็นต้น อำเภอหัวหิน"/>
    <x v="35"/>
    <s v="มี"/>
    <s v="มี"/>
    <m/>
    <n v="3537"/>
    <n v="4983"/>
    <n v="4683"/>
    <m/>
    <x v="22"/>
    <m/>
  </r>
  <r>
    <x v="3"/>
    <x v="3"/>
    <x v="21"/>
    <x v="42"/>
    <x v="123"/>
    <s v="จำนวนสมาชิกในกลุ่มเงินออมชุมชน เช่น สหกรณ์/สถาบันการเงินชุมชน เป็นต้น อำเภอปราณบุรี"/>
    <x v="35"/>
    <s v="มี"/>
    <s v="มี"/>
    <m/>
    <n v="1735"/>
    <n v="5429"/>
    <n v="5429"/>
    <m/>
    <x v="22"/>
    <m/>
  </r>
  <r>
    <x v="3"/>
    <x v="3"/>
    <x v="21"/>
    <x v="42"/>
    <x v="123"/>
    <s v="จำนวนสมาชิกในกลุ่มเงินออมชุมชน เช่น สหกรณ์/สถาบันการเงินชุมชน เป็นต้นอำเภอสามร้อยยอด"/>
    <x v="35"/>
    <s v="มี"/>
    <s v="มี"/>
    <m/>
    <n v="2570"/>
    <n v="2570"/>
    <n v="2570"/>
    <m/>
    <x v="22"/>
    <m/>
  </r>
  <r>
    <x v="3"/>
    <x v="3"/>
    <x v="21"/>
    <x v="42"/>
    <x v="123"/>
    <s v="จำนวนสมาชิกในกลุ่มเงินออมชุมชน เช่น สหกรณ์/สถาบันการเงินชุมชน เป็นต้น อำเภอกุยบุรี"/>
    <x v="35"/>
    <s v="มี"/>
    <s v="มี"/>
    <m/>
    <n v="2615"/>
    <n v="1850"/>
    <n v="1850"/>
    <m/>
    <x v="22"/>
    <m/>
  </r>
  <r>
    <x v="3"/>
    <x v="3"/>
    <x v="21"/>
    <x v="42"/>
    <x v="123"/>
    <s v="จำนวนสมาชิกในกลุ่มเงินออมชุมชน เช่น สหกรณ์/สถาบันการเงินชุมชน เป็นต้นอำเภอเมืองประจวบคีรีขันธ์"/>
    <x v="35"/>
    <s v="มี"/>
    <s v="มี"/>
    <m/>
    <n v="5530"/>
    <n v="3575"/>
    <n v="3537"/>
    <m/>
    <x v="22"/>
    <m/>
  </r>
  <r>
    <x v="3"/>
    <x v="3"/>
    <x v="21"/>
    <x v="42"/>
    <x v="123"/>
    <s v="จำนวนสมาชิกในกลุ่มเงินออมชุมชน เช่น สหกรณ์/สถาบันการเงินชุมชน เป็นต้นอำเภอทับสะแก"/>
    <x v="35"/>
    <s v="มี"/>
    <s v="มี"/>
    <m/>
    <n v="5429"/>
    <n v="2282"/>
    <n v="2282"/>
    <m/>
    <x v="22"/>
    <m/>
  </r>
  <r>
    <x v="3"/>
    <x v="3"/>
    <x v="21"/>
    <x v="42"/>
    <x v="123"/>
    <s v="จำนวนสมาชิกในกลุ่มเงินออมชุมชน เช่น สหกรณ์/สถาบันการเงินชุมชน เป็นต้น อำเภอบางสะพาน"/>
    <x v="35"/>
    <s v="มี"/>
    <s v="มี"/>
    <m/>
    <n v="4863"/>
    <n v="5530"/>
    <n v="5275"/>
    <m/>
    <x v="22"/>
    <m/>
  </r>
  <r>
    <x v="3"/>
    <x v="3"/>
    <x v="21"/>
    <x v="42"/>
    <x v="123"/>
    <s v="จำนวนสมาชิกในกลุ่มเงินออมชุมชน เช่น สหกรณ์/สถาบันการเงินชุมชน เป็นต้นอำเภอบางสะพานน้อย"/>
    <x v="35"/>
    <s v="มี"/>
    <s v="มี"/>
    <m/>
    <n v="2282"/>
    <n v="2775"/>
    <n v="2775"/>
    <m/>
    <x v="22"/>
    <m/>
  </r>
  <r>
    <x v="3"/>
    <x v="3"/>
    <x v="21"/>
    <x v="42"/>
    <x v="123"/>
    <s v="Data 17.1.3 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"/>
    <x v="48"/>
    <n v="121"/>
    <n v="101"/>
    <n v="123"/>
    <s v="NA"/>
    <s v="NA"/>
    <s v="NA"/>
    <m/>
    <x v="22"/>
    <m/>
  </r>
  <r>
    <x v="3"/>
    <x v="3"/>
    <x v="21"/>
    <x v="42"/>
    <x v="123"/>
    <s v="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อำเภอหัวหิน"/>
    <x v="48"/>
    <s v="มี"/>
    <s v="มี"/>
    <m/>
    <m/>
    <m/>
    <m/>
    <m/>
    <x v="22"/>
    <m/>
  </r>
  <r>
    <x v="3"/>
    <x v="3"/>
    <x v="21"/>
    <x v="42"/>
    <x v="123"/>
    <s v="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อำเภอปราณบุรี"/>
    <x v="48"/>
    <s v="มี"/>
    <s v="มี"/>
    <m/>
    <m/>
    <m/>
    <m/>
    <m/>
    <x v="22"/>
    <m/>
  </r>
  <r>
    <x v="3"/>
    <x v="3"/>
    <x v="21"/>
    <x v="42"/>
    <x v="123"/>
    <s v="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 อำเภอสามร้อยยอด"/>
    <x v="48"/>
    <s v="มี"/>
    <s v="มี"/>
    <m/>
    <m/>
    <m/>
    <m/>
    <m/>
    <x v="22"/>
    <m/>
  </r>
  <r>
    <x v="3"/>
    <x v="3"/>
    <x v="21"/>
    <x v="42"/>
    <x v="123"/>
    <s v="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 อำเภอกุยบุรี"/>
    <x v="48"/>
    <s v="มี"/>
    <s v="มี"/>
    <m/>
    <m/>
    <m/>
    <m/>
    <m/>
    <x v="22"/>
    <m/>
  </r>
  <r>
    <x v="3"/>
    <x v="3"/>
    <x v="21"/>
    <x v="42"/>
    <x v="123"/>
    <s v="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"/>
    <x v="48"/>
    <s v="มี"/>
    <s v="มี"/>
    <m/>
    <m/>
    <m/>
    <m/>
    <m/>
    <x v="22"/>
    <m/>
  </r>
  <r>
    <x v="3"/>
    <x v="3"/>
    <x v="21"/>
    <x v="42"/>
    <x v="123"/>
    <s v="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 อำเภอทับสะแก"/>
    <x v="48"/>
    <s v="มี"/>
    <s v="มี"/>
    <m/>
    <m/>
    <m/>
    <m/>
    <m/>
    <x v="22"/>
    <m/>
  </r>
  <r>
    <x v="3"/>
    <x v="3"/>
    <x v="21"/>
    <x v="42"/>
    <x v="123"/>
    <s v="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 อำเภอบางสะพาน"/>
    <x v="48"/>
    <s v="มี"/>
    <s v="มี"/>
    <m/>
    <m/>
    <m/>
    <m/>
    <m/>
    <x v="22"/>
    <m/>
  </r>
  <r>
    <x v="3"/>
    <x v="3"/>
    <x v="21"/>
    <x v="42"/>
    <x v="123"/>
    <s v="จำนวนบัญชีเงินออมของประชากรในชุมชนทั้งการออมในระบบ (สถาบันการเงิน/ธนาคารต่างๆ) และบัญชีเงินออมในการเป็นสมาชิกกลุ่มเงินออมชุมชน อำเภอบางสะพานน้อย"/>
    <x v="48"/>
    <s v="มี"/>
    <s v="มี"/>
    <m/>
    <m/>
    <m/>
    <m/>
    <m/>
    <x v="22"/>
    <m/>
  </r>
  <r>
    <x v="3"/>
    <x v="3"/>
    <x v="21"/>
    <x v="43"/>
    <x v="124"/>
    <s v="Data 18.1.1 มีเกษตร จำนวน 3 กลุ่ม 108 ราย ที่ สนง.ปฏิรูปที่ดินจังหวัดประจวบฯ กำหนดเป็นเกษตรต้นแบบ Smart Farmer_x000a_     −กลุ่มการปลูกมะม่วง จำนวน 29 ราย_x000a_     −กลุ่มเกษตรผสมผสาน จำนวน 39 ราย_x000a_     −กลุ่มผู้ปลูกกาแฟเป็นพืชแซมในสวนมะพร้าว  จำนวน 40 ราย"/>
    <x v="0"/>
    <n v="68"/>
    <n v="40"/>
    <n v="55"/>
    <n v="0"/>
    <n v="60"/>
    <n v="75"/>
    <m/>
    <x v="23"/>
    <m/>
  </r>
  <r>
    <x v="3"/>
    <x v="3"/>
    <x v="22"/>
    <x v="44"/>
    <x v="125"/>
    <s v="Data 19.1.1 จำนวนประชากรที่เกิดอุบัติเหตุทางถนนแล้วเสียชีวิต จำแนกตามประเภทของอุบัติเหตุ"/>
    <x v="0"/>
    <n v="192"/>
    <n v="240"/>
    <n v="236"/>
    <n v="211"/>
    <n v="193"/>
    <n v="199"/>
    <m/>
    <x v="75"/>
    <m/>
  </r>
  <r>
    <x v="3"/>
    <x v="3"/>
    <x v="22"/>
    <x v="44"/>
    <x v="125"/>
    <s v="Data 19.1.2 ร้อยละของประชากรที่เกิดอุบัติเหตุทางถนนแล้วเสียชีวิตช่วงเทศกาลปีใหม่ลดลง เมื่อเปรียบเทียบกับปีที่ผ่านมา"/>
    <x v="10"/>
    <n v="2.8571428571428572"/>
    <n v="9.3333333333333339"/>
    <n v="8.3333333333333339"/>
    <n v="6.1728395061728394"/>
    <n v="15.384615384615385"/>
    <n v="10"/>
    <m/>
    <x v="75"/>
    <m/>
  </r>
  <r>
    <x v="3"/>
    <x v="3"/>
    <x v="22"/>
    <x v="44"/>
    <x v="125"/>
    <s v="Data 19.1.3 ร้อยละของประชากรที่เกิดอุบัติเหตุทางถนนแล้วเสียชีวิตช่วงเทศกาลสงกรานต์ลดลง เมื่อเปรียบเทียบกับปีที่ผ่านมา"/>
    <x v="10"/>
    <n v="10.606060606060606"/>
    <n v="13.235294117647058"/>
    <n v="21.212121212121211"/>
    <n v="7.042253521126761"/>
    <n v="20.408163265306122"/>
    <n v="3.0769230769230771"/>
    <m/>
    <x v="75"/>
    <m/>
  </r>
  <r>
    <x v="3"/>
    <x v="3"/>
    <x v="22"/>
    <x v="45"/>
    <x v="126"/>
    <s v="Data 20.1.1 จำนวนผู้ใช้น้ำ จำแนกตามอำเภอ"/>
    <x v="0"/>
    <n v="51387"/>
    <n v="54853"/>
    <n v="59375"/>
    <n v="13725"/>
    <n v="14246"/>
    <n v="14592"/>
    <m/>
    <x v="76"/>
    <m/>
  </r>
  <r>
    <x v="3"/>
    <x v="3"/>
    <x v="22"/>
    <x v="45"/>
    <x v="126"/>
    <s v="จำนวนผู้ใช้น้ำ อำเภอหัวหิน"/>
    <x v="0"/>
    <s v="NA"/>
    <s v="NA"/>
    <m/>
    <m/>
    <m/>
    <m/>
    <m/>
    <x v="76"/>
    <m/>
  </r>
  <r>
    <x v="3"/>
    <x v="3"/>
    <x v="22"/>
    <x v="45"/>
    <x v="126"/>
    <s v="จำนวนผู้ใช้น้ำ อำเภอปราณบุรี"/>
    <x v="0"/>
    <n v="17948"/>
    <n v="19954"/>
    <m/>
    <m/>
    <m/>
    <m/>
    <m/>
    <x v="76"/>
    <m/>
  </r>
  <r>
    <x v="3"/>
    <x v="3"/>
    <x v="22"/>
    <x v="45"/>
    <x v="126"/>
    <s v="จำนวนผู้ใช้น้ำ อำเภอสามร้อยยอด"/>
    <x v="0"/>
    <s v="ข้อมูลรวมอยู่ใน _x000a_อ. กุยบุรี"/>
    <s v="ข้อมูลรวมอยู่ใน _x000a_อ. กุยบุรี"/>
    <m/>
    <m/>
    <m/>
    <m/>
    <m/>
    <x v="76"/>
    <m/>
  </r>
  <r>
    <x v="3"/>
    <x v="3"/>
    <x v="22"/>
    <x v="45"/>
    <x v="126"/>
    <s v="จำนวนผู้ใช้น้ำ อำเภอกุยบุรี"/>
    <x v="0"/>
    <n v="11922"/>
    <n v="12583"/>
    <m/>
    <m/>
    <m/>
    <m/>
    <m/>
    <x v="76"/>
    <m/>
  </r>
  <r>
    <x v="3"/>
    <x v="3"/>
    <x v="22"/>
    <x v="45"/>
    <x v="126"/>
    <s v="จำนวนผู้ใช้น้ำ อำเภอเมืองประจวบคีรีขันธ์"/>
    <x v="0"/>
    <n v="12641"/>
    <n v="12956"/>
    <m/>
    <m/>
    <m/>
    <m/>
    <m/>
    <x v="76"/>
    <m/>
  </r>
  <r>
    <x v="3"/>
    <x v="3"/>
    <x v="22"/>
    <x v="45"/>
    <x v="126"/>
    <s v="จำนวนผู้ใช้น้ำ อำเภอทับสะแก"/>
    <x v="0"/>
    <s v="NA"/>
    <s v="NA"/>
    <m/>
    <m/>
    <m/>
    <m/>
    <m/>
    <x v="76"/>
    <m/>
  </r>
  <r>
    <x v="3"/>
    <x v="3"/>
    <x v="22"/>
    <x v="45"/>
    <x v="126"/>
    <s v="จำนวนผู้ใช้น้ำ อำเภอบางสะพาน"/>
    <x v="0"/>
    <n v="8876"/>
    <n v="9360"/>
    <m/>
    <m/>
    <m/>
    <m/>
    <m/>
    <x v="76"/>
    <m/>
  </r>
  <r>
    <x v="3"/>
    <x v="3"/>
    <x v="22"/>
    <x v="45"/>
    <x v="126"/>
    <s v="จำนวนผู้ใช้น้ำอำเภอบางสะพานน้อย"/>
    <x v="0"/>
    <m/>
    <m/>
    <m/>
    <m/>
    <m/>
    <m/>
    <m/>
    <x v="76"/>
    <s v="ข้อมูลรวมอยู่ใน _x000a_อ. บางสะพาน"/>
  </r>
  <r>
    <x v="3"/>
    <x v="3"/>
    <x v="22"/>
    <x v="45"/>
    <x v="126"/>
    <s v="Data 20.1.2 ปริมาณน้ำจำหน่าย"/>
    <x v="49"/>
    <n v="13439725"/>
    <n v="3895801"/>
    <n v="14184987"/>
    <n v="3538092"/>
    <n v="3578854"/>
    <n v="3642860"/>
    <m/>
    <x v="76"/>
    <m/>
  </r>
  <r>
    <x v="3"/>
    <x v="3"/>
    <x v="22"/>
    <x v="45"/>
    <x v="126"/>
    <s v="ปริมาณน้ำจำหน่าย อำเภอหัวหิน"/>
    <x v="49"/>
    <s v="NA"/>
    <s v="NA"/>
    <m/>
    <m/>
    <m/>
    <m/>
    <m/>
    <x v="76"/>
    <m/>
  </r>
  <r>
    <x v="3"/>
    <x v="3"/>
    <x v="22"/>
    <x v="45"/>
    <x v="126"/>
    <s v="ปริมาณน้ำจำหน่าย อำเภอปราณบุรี"/>
    <x v="49"/>
    <n v="4944758"/>
    <n v="5434738"/>
    <m/>
    <m/>
    <m/>
    <m/>
    <m/>
    <x v="76"/>
    <m/>
  </r>
  <r>
    <x v="3"/>
    <x v="3"/>
    <x v="22"/>
    <x v="45"/>
    <x v="126"/>
    <s v="ปริมาณน้ำจำหน่ายอำเภอสามร้อยยอด"/>
    <x v="49"/>
    <s v="ข้อมูลรวมอยู่ใน _x000a_อ. กุยบุรี"/>
    <s v="ข้อมูลรวมอยู่ใน _x000a_อ. กุยบุรี"/>
    <m/>
    <m/>
    <m/>
    <m/>
    <m/>
    <x v="76"/>
    <m/>
  </r>
  <r>
    <x v="3"/>
    <x v="3"/>
    <x v="22"/>
    <x v="45"/>
    <x v="126"/>
    <s v="ปริมาณน้ำจำหน่ายอำเภอกุยบุรี"/>
    <x v="49"/>
    <n v="3179110"/>
    <n v="3266026"/>
    <m/>
    <m/>
    <m/>
    <m/>
    <m/>
    <x v="76"/>
    <m/>
  </r>
  <r>
    <x v="3"/>
    <x v="3"/>
    <x v="22"/>
    <x v="45"/>
    <x v="126"/>
    <s v="ปริมาณน้ำจำหน่ายอำเภอเมืองประจวบคีรีขันธ์"/>
    <x v="49"/>
    <n v="3335147"/>
    <n v="3381527"/>
    <m/>
    <m/>
    <m/>
    <m/>
    <m/>
    <x v="76"/>
    <m/>
  </r>
  <r>
    <x v="3"/>
    <x v="3"/>
    <x v="22"/>
    <x v="45"/>
    <x v="126"/>
    <s v="ปริมาณน้ำจำหน่ายอำเภอทับสะแก"/>
    <x v="49"/>
    <s v="NA"/>
    <s v="NA"/>
    <m/>
    <m/>
    <m/>
    <m/>
    <m/>
    <x v="76"/>
    <m/>
  </r>
  <r>
    <x v="3"/>
    <x v="3"/>
    <x v="22"/>
    <x v="45"/>
    <x v="126"/>
    <s v="ปริมาณน้ำจำหน่ายอำเภอบางสะพาน"/>
    <x v="49"/>
    <n v="1980710"/>
    <n v="2102696"/>
    <m/>
    <m/>
    <m/>
    <m/>
    <m/>
    <x v="76"/>
    <m/>
  </r>
  <r>
    <x v="3"/>
    <x v="3"/>
    <x v="22"/>
    <x v="45"/>
    <x v="126"/>
    <s v="ปริมาณน้ำจำหน่าย อำเภอบางสะพานน้อย"/>
    <x v="49"/>
    <s v="ข้อมูลรวมอยู่ใน _x000a_อ. บางสะพาน"/>
    <s v="ข้อมูลรวมอยู่ใน _x000a_อ. บางสะพาน"/>
    <m/>
    <m/>
    <m/>
    <m/>
    <m/>
    <x v="76"/>
    <m/>
  </r>
  <r>
    <x v="3"/>
    <x v="3"/>
    <x v="22"/>
    <x v="45"/>
    <x v="126"/>
    <s v="Data 20.1.3 ปริมาณการผลิต"/>
    <x v="49"/>
    <n v="18142378"/>
    <n v="19095539"/>
    <n v="21762986"/>
    <n v="4221445"/>
    <n v="4029795"/>
    <n v="3839258"/>
    <m/>
    <x v="76"/>
    <m/>
  </r>
  <r>
    <x v="3"/>
    <x v="3"/>
    <x v="22"/>
    <x v="45"/>
    <x v="126"/>
    <s v="ปริมาณการผลิต อำเภอหัวหิน"/>
    <x v="49"/>
    <s v="NA"/>
    <s v="NA"/>
    <m/>
    <m/>
    <m/>
    <m/>
    <m/>
    <x v="76"/>
    <m/>
  </r>
  <r>
    <x v="3"/>
    <x v="3"/>
    <x v="22"/>
    <x v="45"/>
    <x v="126"/>
    <s v="ปริมาณการผลิต อำเภอปราณบุรี"/>
    <x v="49"/>
    <n v="7108482"/>
    <n v="7865061"/>
    <m/>
    <m/>
    <m/>
    <m/>
    <m/>
    <x v="76"/>
    <m/>
  </r>
  <r>
    <x v="3"/>
    <x v="3"/>
    <x v="22"/>
    <x v="45"/>
    <x v="126"/>
    <s v="ปริมาณการผลิต อำเภอสามร้อยยอด"/>
    <x v="49"/>
    <s v="ข้อมูลรวมอยู่ใน _x000a_อ. กุยบุรี"/>
    <s v="ข้อมูลรวมอยู่ใน _x000a_อ. กุยบุรี"/>
    <m/>
    <m/>
    <m/>
    <m/>
    <m/>
    <x v="76"/>
    <m/>
  </r>
  <r>
    <x v="3"/>
    <x v="3"/>
    <x v="22"/>
    <x v="45"/>
    <x v="126"/>
    <s v="ปริมาณการผลิตอำเภอกุยบุรี"/>
    <x v="49"/>
    <n v="4431249"/>
    <n v="4496381"/>
    <m/>
    <m/>
    <m/>
    <m/>
    <m/>
    <x v="76"/>
    <m/>
  </r>
  <r>
    <x v="3"/>
    <x v="3"/>
    <x v="22"/>
    <x v="45"/>
    <x v="126"/>
    <s v="ปริมาณการผลิต อำเภอเมืองประจวบคีรีขันธ์"/>
    <x v="49"/>
    <n v="3912950"/>
    <n v="3895801"/>
    <m/>
    <m/>
    <m/>
    <m/>
    <m/>
    <x v="76"/>
    <m/>
  </r>
  <r>
    <x v="3"/>
    <x v="3"/>
    <x v="22"/>
    <x v="45"/>
    <x v="126"/>
    <s v="ปริมาณการผลิต อำเภอทับสะแก"/>
    <x v="49"/>
    <s v="NA"/>
    <s v="NA"/>
    <m/>
    <m/>
    <m/>
    <m/>
    <m/>
    <x v="76"/>
    <m/>
  </r>
  <r>
    <x v="3"/>
    <x v="3"/>
    <x v="22"/>
    <x v="45"/>
    <x v="126"/>
    <s v="ปริมาณการผลิตอำเภอบางสะพาน"/>
    <x v="49"/>
    <n v="2689697"/>
    <n v="2838296"/>
    <m/>
    <m/>
    <m/>
    <m/>
    <m/>
    <x v="76"/>
    <m/>
  </r>
  <r>
    <x v="3"/>
    <x v="3"/>
    <x v="22"/>
    <x v="45"/>
    <x v="126"/>
    <s v="ปริมาณการผลิตอำเภอบางสะพานน้อย"/>
    <x v="49"/>
    <s v="ข้อมูลรวมอยู่ใน _x000a_อ. บางสะพาน"/>
    <s v="ข้อมูลรวมอยู่ใน _x000a_อ. บางสะพาน"/>
    <m/>
    <m/>
    <m/>
    <m/>
    <m/>
    <x v="76"/>
    <m/>
  </r>
  <r>
    <x v="3"/>
    <x v="3"/>
    <x v="22"/>
    <x v="46"/>
    <x v="127"/>
    <s v="Data 21.1.1 จำนวนผู้ใช้ไฟฟ้า จำแนกตามอำเภอ"/>
    <x v="0"/>
    <n v="201632"/>
    <n v="208889"/>
    <n v="64877"/>
    <n v="66251"/>
    <n v="224827"/>
    <n v="229886"/>
    <m/>
    <x v="10"/>
    <m/>
  </r>
  <r>
    <x v="3"/>
    <x v="3"/>
    <x v="22"/>
    <x v="46"/>
    <x v="128"/>
    <s v="Data 21.2.1 ตรวจความพร้อมของห้องอยู่เวรแก้กระแสไฟฟ้าขัดข้อง"/>
    <x v="20"/>
    <n v="112"/>
    <n v="108"/>
    <n v="36"/>
    <n v="36"/>
    <n v="36"/>
    <n v="36"/>
    <m/>
    <x v="10"/>
    <m/>
  </r>
  <r>
    <x v="3"/>
    <x v="3"/>
    <x v="22"/>
    <x v="46"/>
    <x v="128"/>
    <s v="ตรวจความพร้อมของห้องอยู่เวรแก้กระแสไฟฟ้าขัดข้องอำเภอหัวหิน"/>
    <x v="20"/>
    <s v="มี"/>
    <s v="มี"/>
    <m/>
    <m/>
    <m/>
    <m/>
    <m/>
    <x v="10"/>
    <m/>
  </r>
  <r>
    <x v="3"/>
    <x v="3"/>
    <x v="22"/>
    <x v="46"/>
    <x v="128"/>
    <s v="ตรวจความพร้อมของห้องอยู่เวรแก้กระแสไฟฟ้าขัดข้องอำเภอปราณบุรี"/>
    <x v="20"/>
    <s v="มี"/>
    <s v="มี"/>
    <m/>
    <m/>
    <m/>
    <m/>
    <m/>
    <x v="10"/>
    <m/>
  </r>
  <r>
    <x v="3"/>
    <x v="3"/>
    <x v="22"/>
    <x v="46"/>
    <x v="128"/>
    <s v="ตรวจความพร้อมของห้องอยู่เวรแก้กระแสไฟฟ้าขัดข้อง อำเภอสามร้อยยอด"/>
    <x v="20"/>
    <s v="-"/>
    <s v="-"/>
    <m/>
    <m/>
    <m/>
    <m/>
    <m/>
    <x v="10"/>
    <m/>
  </r>
  <r>
    <x v="3"/>
    <x v="3"/>
    <x v="22"/>
    <x v="46"/>
    <x v="128"/>
    <s v="ตรวจความพร้อมของห้องอยู่เวรแก้กระแสไฟฟ้าขัดข้องอำเภอกุยบุรี"/>
    <x v="20"/>
    <s v="-"/>
    <s v="-"/>
    <m/>
    <n v="12"/>
    <n v="12"/>
    <n v="12"/>
    <m/>
    <x v="10"/>
    <m/>
  </r>
  <r>
    <x v="3"/>
    <x v="3"/>
    <x v="22"/>
    <x v="46"/>
    <x v="128"/>
    <s v="ตรวจความพร้อมของห้องอยู่เวรแก้กระแสไฟฟ้าขัดข้อง อำเภอเมืองประจวบคีรีขันธ์"/>
    <x v="20"/>
    <s v="-"/>
    <s v="-"/>
    <m/>
    <n v="12"/>
    <n v="12"/>
    <n v="12"/>
    <m/>
    <x v="10"/>
    <m/>
  </r>
  <r>
    <x v="3"/>
    <x v="3"/>
    <x v="22"/>
    <x v="46"/>
    <x v="128"/>
    <s v="ตรวจความพร้อมของห้องอยู่เวรแก้กระแสไฟฟ้าขัดข้องอำเภอทับสะแก"/>
    <x v="20"/>
    <s v="-"/>
    <s v="-"/>
    <m/>
    <n v="12"/>
    <n v="12"/>
    <n v="12"/>
    <m/>
    <x v="10"/>
    <m/>
  </r>
  <r>
    <x v="3"/>
    <x v="3"/>
    <x v="22"/>
    <x v="46"/>
    <x v="128"/>
    <s v="ตรวจความพร้อมของห้องอยู่เวรแก้กระแสไฟฟ้าขัดข้องอำเภอบางสะพาน"/>
    <x v="20"/>
    <s v="มี"/>
    <s v="มี"/>
    <m/>
    <m/>
    <m/>
    <m/>
    <m/>
    <x v="10"/>
    <m/>
  </r>
  <r>
    <x v="3"/>
    <x v="3"/>
    <x v="22"/>
    <x v="46"/>
    <x v="128"/>
    <s v="ตรวจความพร้อมของห้องอยู่เวรแก้กระแสไฟฟ้าขัดข้องอำเภอบางสะพานน้อย"/>
    <x v="20"/>
    <s v="-"/>
    <s v="-"/>
    <m/>
    <m/>
    <m/>
    <m/>
    <m/>
    <x v="10"/>
    <m/>
  </r>
  <r>
    <x v="3"/>
    <x v="3"/>
    <x v="22"/>
    <x v="46"/>
    <x v="129"/>
    <s v="Data 21.3.2 ข้อมูลภาพรวมอัตราการใช้ไฟฟ้า"/>
    <x v="27"/>
    <s v="NA"/>
    <n v="784.3"/>
    <n v="763.07"/>
    <n v="805.32"/>
    <n v="805.32"/>
    <n v="737.23"/>
    <m/>
    <x v="10"/>
    <m/>
  </r>
  <r>
    <x v="3"/>
    <x v="3"/>
    <x v="22"/>
    <x v="46"/>
    <x v="129"/>
    <s v="Data 21.3.3 ดำเนินการตามมาตรการประหยัดพลังงาน"/>
    <x v="50"/>
    <n v="2"/>
    <n v="2"/>
    <n v="2"/>
    <n v="2"/>
    <n v="2"/>
    <n v="2"/>
    <m/>
    <x v="77"/>
    <m/>
  </r>
  <r>
    <x v="3"/>
    <x v="3"/>
    <x v="22"/>
    <x v="47"/>
    <x v="130"/>
    <s v="Data 22.1.1 จำนวนประชากรที่มีความต้องการใช้โทรศัพท์และอินเตอร์เน็ต แต่ละพื้นที่"/>
    <x v="0"/>
    <n v="40366"/>
    <n v="45057"/>
    <n v="42092"/>
    <n v="40964"/>
    <n v="39534"/>
    <n v="39512"/>
    <m/>
    <x v="78"/>
    <m/>
  </r>
  <r>
    <x v="3"/>
    <x v="3"/>
    <x v="22"/>
    <x v="47"/>
    <x v="130"/>
    <s v="จำนวนประชากรที่มีความต้องการใช้โทรศัพท์และอินเตอร์เน็ต แต่ละพื้นที่ อำเภอเมืองประจวบคีรีขันธ์"/>
    <x v="0"/>
    <n v="8857"/>
    <n v="10100"/>
    <n v="9192"/>
    <n v="8711"/>
    <n v="8348"/>
    <n v="8131"/>
    <m/>
    <x v="78"/>
    <m/>
  </r>
  <r>
    <x v="3"/>
    <x v="3"/>
    <x v="22"/>
    <x v="47"/>
    <x v="130"/>
    <s v="จำนวนประชากรที่มีความต้องการใช้โทรศัพท์และอินเตอร์เน็ต แต่ละพื้นที่ อำเภอกุยบุรี"/>
    <x v="0"/>
    <n v="2709"/>
    <n v="3171"/>
    <n v="2910"/>
    <n v="2937"/>
    <n v="2944"/>
    <n v="2859"/>
    <m/>
    <x v="78"/>
    <m/>
  </r>
  <r>
    <x v="3"/>
    <x v="3"/>
    <x v="22"/>
    <x v="47"/>
    <x v="130"/>
    <s v="จำนวนประชากรที่มีความต้องการใช้โทรศัพท์และอินเตอร์เน็ต แต่ละพื้นที่ อำเภอทับสะแก"/>
    <x v="0"/>
    <n v="3700"/>
    <n v="4078"/>
    <n v="4026"/>
    <n v="4241"/>
    <n v="4463"/>
    <n v="4766"/>
    <m/>
    <x v="78"/>
    <m/>
  </r>
  <r>
    <x v="3"/>
    <x v="3"/>
    <x v="22"/>
    <x v="47"/>
    <x v="130"/>
    <s v="จำนวนประชากรที่มีความต้องการใช้โทรศัพท์และอินเตอร์เน็ต แต่ละพื้นที่ อำเภอบางสะพาน"/>
    <x v="0"/>
    <n v="3510"/>
    <n v="4206"/>
    <n v="3901"/>
    <n v="3754"/>
    <n v="3515"/>
    <n v="3410"/>
    <m/>
    <x v="78"/>
    <m/>
  </r>
  <r>
    <x v="3"/>
    <x v="3"/>
    <x v="22"/>
    <x v="47"/>
    <x v="130"/>
    <s v="จำนวนประชากรที่มีความต้องการใช้โทรศัพท์และอินเตอร์เน็ต แต่ละพื้นที่ อำเภอบางสะพานน้อย"/>
    <x v="0"/>
    <n v="1399"/>
    <n v="1409"/>
    <n v="1494"/>
    <n v="1525"/>
    <n v="1641"/>
    <n v="1915"/>
    <m/>
    <x v="78"/>
    <m/>
  </r>
  <r>
    <x v="3"/>
    <x v="3"/>
    <x v="22"/>
    <x v="47"/>
    <x v="130"/>
    <s v="จำนวนประชากรที่มีความต้องการใช้โทรศัพท์และอินเตอร์เน็ต แต่ละพื้นที่ อำเภอปราณบุรี"/>
    <x v="0"/>
    <n v="6179"/>
    <n v="6787"/>
    <n v="6356"/>
    <n v="6044"/>
    <n v="5966"/>
    <n v="6077"/>
    <m/>
    <x v="78"/>
    <m/>
  </r>
  <r>
    <x v="3"/>
    <x v="3"/>
    <x v="22"/>
    <x v="47"/>
    <x v="130"/>
    <s v="จำนวนประชากรที่มีความต้องการใช้โทรศัพท์และอินเตอร์เน็ต แต่ละพื้นที่ อำเภอหัวหิน"/>
    <x v="0"/>
    <n v="12127"/>
    <n v="12867"/>
    <n v="11930"/>
    <n v="11509"/>
    <n v="10555"/>
    <n v="10442"/>
    <m/>
    <x v="78"/>
    <m/>
  </r>
  <r>
    <x v="3"/>
    <x v="3"/>
    <x v="22"/>
    <x v="47"/>
    <x v="130"/>
    <s v="จำนวนประชากรที่มีความต้องการใช้โทรศัพท์และอินเตอร์เน็ต แต่ละพื้นที่ อำเภอสามร้อยยอด"/>
    <x v="0"/>
    <n v="1885"/>
    <n v="2439"/>
    <n v="2283"/>
    <n v="2243"/>
    <n v="2102"/>
    <n v="1912"/>
    <m/>
    <x v="78"/>
    <m/>
  </r>
  <r>
    <x v="3"/>
    <x v="3"/>
    <x v="22"/>
    <x v="47"/>
    <x v="131"/>
    <s v="Data 22.2.1 จำนวนประชากรที่มีความต้องการใช้โทรศัพท์และอินเตอร์เน็ต แต่ละพื้นที่ให้มีประสิทธิภาพสูงขึ้น"/>
    <x v="0"/>
    <n v="2018.3000000000002"/>
    <n v="2252.85"/>
    <n v="2106"/>
    <n v="2869"/>
    <n v="3374"/>
    <n v="3556"/>
    <m/>
    <x v="78"/>
    <m/>
  </r>
  <r>
    <x v="3"/>
    <x v="3"/>
    <x v="22"/>
    <x v="47"/>
    <x v="131"/>
    <s v="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เมืองประจวบคีรีขันธ์"/>
    <x v="0"/>
    <n v="442.85"/>
    <n v="505"/>
    <n v="460"/>
    <n v="610"/>
    <n v="668"/>
    <n v="732"/>
    <m/>
    <x v="78"/>
    <m/>
  </r>
  <r>
    <x v="3"/>
    <x v="3"/>
    <x v="22"/>
    <x v="47"/>
    <x v="131"/>
    <s v="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กุยบุรี"/>
    <x v="0"/>
    <n v="135.44999999999999"/>
    <n v="158.55000000000001"/>
    <n v="146"/>
    <n v="206"/>
    <n v="236"/>
    <n v="257"/>
    <m/>
    <x v="78"/>
    <m/>
  </r>
  <r>
    <x v="3"/>
    <x v="3"/>
    <x v="22"/>
    <x v="47"/>
    <x v="131"/>
    <s v="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ทับสะแก"/>
    <x v="0"/>
    <n v="185"/>
    <n v="203.9"/>
    <n v="201"/>
    <n v="297"/>
    <n v="357"/>
    <n v="429"/>
    <m/>
    <x v="78"/>
    <m/>
  </r>
  <r>
    <x v="3"/>
    <x v="3"/>
    <x v="22"/>
    <x v="47"/>
    <x v="131"/>
    <s v="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บางสะพาน"/>
    <x v="0"/>
    <n v="175.5"/>
    <n v="210.3"/>
    <n v="195"/>
    <n v="263"/>
    <n v="281"/>
    <n v="307"/>
    <m/>
    <x v="78"/>
    <m/>
  </r>
  <r>
    <x v="3"/>
    <x v="3"/>
    <x v="22"/>
    <x v="47"/>
    <x v="131"/>
    <s v="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บางสะพานน้อย"/>
    <x v="0"/>
    <n v="69.95"/>
    <n v="70.45"/>
    <n v="75"/>
    <n v="107"/>
    <n v="131"/>
    <n v="172"/>
    <m/>
    <x v="78"/>
    <m/>
  </r>
  <r>
    <x v="3"/>
    <x v="3"/>
    <x v="22"/>
    <x v="47"/>
    <x v="131"/>
    <s v="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ปราณบุรี"/>
    <x v="0"/>
    <n v="308.95"/>
    <n v="339.35"/>
    <n v="318"/>
    <n v="423"/>
    <n v="477"/>
    <n v="547"/>
    <m/>
    <x v="78"/>
    <m/>
  </r>
  <r>
    <x v="3"/>
    <x v="3"/>
    <x v="22"/>
    <x v="47"/>
    <x v="131"/>
    <s v="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หัวหิน"/>
    <x v="0"/>
    <n v="606.35"/>
    <n v="643.35"/>
    <n v="597"/>
    <n v="806"/>
    <n v="1056"/>
    <n v="940"/>
    <m/>
    <x v="78"/>
    <m/>
  </r>
  <r>
    <x v="3"/>
    <x v="3"/>
    <x v="22"/>
    <x v="47"/>
    <x v="131"/>
    <s v="จำนวนประชากรที่มีความต้องการใช้โทรศัพท์และอินเตอร์เน็ต แต่ละพื้นที่ให้มีประสิทธิภาพสูงขึ้น อำเภอสามร้อยยอด"/>
    <x v="0"/>
    <n v="94.25"/>
    <n v="121.95"/>
    <n v="114"/>
    <n v="157"/>
    <n v="168"/>
    <n v="172"/>
    <m/>
    <x v="78"/>
    <m/>
  </r>
  <r>
    <x v="3"/>
    <x v="3"/>
    <x v="23"/>
    <x v="48"/>
    <x v="132"/>
    <s v="Data 23.1.1 จำนวนคดีผู้เสพยาเสพติด"/>
    <x v="51"/>
    <n v="2611"/>
    <n v="1476"/>
    <n v="1215"/>
    <n v="2507"/>
    <n v="1538"/>
    <n v="1511"/>
    <m/>
    <x v="79"/>
    <m/>
  </r>
  <r>
    <x v="3"/>
    <x v="3"/>
    <x v="23"/>
    <x v="48"/>
    <x v="132"/>
    <s v="จำนวนคดีผู้เสพยาเสพติด อำเภอเมืองประจวบคีรีขันธ์"/>
    <x v="51"/>
    <s v="-"/>
    <s v="-"/>
    <m/>
    <m/>
    <n v="330"/>
    <n v="373"/>
    <m/>
    <x v="79"/>
    <m/>
  </r>
  <r>
    <x v="3"/>
    <x v="3"/>
    <x v="23"/>
    <x v="48"/>
    <x v="132"/>
    <s v="จำนวนคดีผู้เสพยาเสพติดอำเภอกุยบุรี"/>
    <x v="51"/>
    <s v="-"/>
    <s v="-"/>
    <m/>
    <m/>
    <n v="188"/>
    <n v="178"/>
    <m/>
    <x v="79"/>
    <m/>
  </r>
  <r>
    <x v="3"/>
    <x v="3"/>
    <x v="23"/>
    <x v="48"/>
    <x v="132"/>
    <s v="จำนวนคดีผู้เสพยาเสพติด อำเภอทับสะแก"/>
    <x v="51"/>
    <s v="-"/>
    <s v="-"/>
    <m/>
    <m/>
    <n v="134"/>
    <n v="126"/>
    <m/>
    <x v="79"/>
    <m/>
  </r>
  <r>
    <x v="3"/>
    <x v="3"/>
    <x v="23"/>
    <x v="48"/>
    <x v="132"/>
    <s v="จำนวนคดีผู้เสพยาเสพติดอำเภอบางสะพาน"/>
    <x v="51"/>
    <s v="-"/>
    <s v="-"/>
    <m/>
    <m/>
    <n v="172"/>
    <n v="168"/>
    <m/>
    <x v="79"/>
    <m/>
  </r>
  <r>
    <x v="3"/>
    <x v="3"/>
    <x v="23"/>
    <x v="48"/>
    <x v="132"/>
    <s v="จำนวนคดีผู้เสพยาเสพติดอำเภอบางสะพานน้อย"/>
    <x v="51"/>
    <s v="-"/>
    <s v="-"/>
    <m/>
    <m/>
    <n v="112"/>
    <n v="98"/>
    <m/>
    <x v="79"/>
    <m/>
  </r>
  <r>
    <x v="3"/>
    <x v="3"/>
    <x v="23"/>
    <x v="48"/>
    <x v="132"/>
    <s v="จำนวนคดีผู้เสพยาเสพติดอำเภอปราณบุรี"/>
    <x v="51"/>
    <s v="-"/>
    <s v="-"/>
    <m/>
    <m/>
    <n v="123"/>
    <n v="195"/>
    <m/>
    <x v="79"/>
    <m/>
  </r>
  <r>
    <x v="3"/>
    <x v="3"/>
    <x v="23"/>
    <x v="48"/>
    <x v="132"/>
    <s v="จำนวนคดีผู้เสพยาเสพติดอำเภอหัวหิน"/>
    <x v="51"/>
    <s v="-"/>
    <s v="-"/>
    <m/>
    <m/>
    <n v="379"/>
    <n v="283"/>
    <m/>
    <x v="79"/>
    <m/>
  </r>
  <r>
    <x v="3"/>
    <x v="3"/>
    <x v="23"/>
    <x v="48"/>
    <x v="132"/>
    <s v="จำนวนคดีผู้เสพยาเสพติด อำเภอสามร้อยยอด"/>
    <x v="51"/>
    <s v="-"/>
    <s v="-"/>
    <m/>
    <m/>
    <n v="100"/>
    <n v="90"/>
    <m/>
    <x v="79"/>
    <m/>
  </r>
  <r>
    <x v="3"/>
    <x v="3"/>
    <x v="23"/>
    <x v="48"/>
    <x v="133"/>
    <s v="Data 23.2.1 จำนวนของผู้เข้ารับการฟื้นฟูฯ ที่มีผลการฟื้นฟูฯเ ป็นที่น่าพอใจของคณะอนุกรรมการฯ"/>
    <x v="0"/>
    <n v="583"/>
    <n v="522"/>
    <n v="606"/>
    <n v="647"/>
    <n v="839"/>
    <n v="682"/>
    <m/>
    <x v="80"/>
    <m/>
  </r>
  <r>
    <x v="3"/>
    <x v="3"/>
    <x v="23"/>
    <x v="48"/>
    <x v="134"/>
    <s v="Data 23.3.1 จำนวนของผู้ผ่านการบำบัดฟื้นฟูสมรรถภาพผู้ติดยาเสพติดฯ กลับมาเสพซ้ำภายในระยะเวลา 1 ปี"/>
    <x v="0"/>
    <n v="1"/>
    <n v="17"/>
    <n v="6"/>
    <n v="7"/>
    <n v="19"/>
    <n v="57"/>
    <m/>
    <x v="80"/>
    <m/>
  </r>
  <r>
    <x v="3"/>
    <x v="3"/>
    <x v="23"/>
    <x v="48"/>
    <x v="134"/>
    <s v="จำนวนของผู้ผ่านการบำบัดฟื้นฟูสมรรถภาพผู้ติดยาเสพติดฯ กลับมาเสพซ้ำภายในระยะเวลา 1 ปีอำเภอหัวหิน"/>
    <x v="0"/>
    <s v="-"/>
    <n v="4"/>
    <m/>
    <m/>
    <m/>
    <n v="5"/>
    <m/>
    <x v="80"/>
    <m/>
  </r>
  <r>
    <x v="3"/>
    <x v="3"/>
    <x v="23"/>
    <x v="48"/>
    <x v="134"/>
    <s v="จำนวนของผู้ผ่านการบำบัดฟื้นฟูสมรรถภาพผู้ติดยาเสพติดฯ กลับมาเสพซ้ำภายในระยะเวลา 1 ปี อำเภอปราณบุรี"/>
    <x v="0"/>
    <n v="1"/>
    <n v="2"/>
    <m/>
    <m/>
    <m/>
    <n v="6"/>
    <m/>
    <x v="80"/>
    <m/>
  </r>
  <r>
    <x v="3"/>
    <x v="3"/>
    <x v="23"/>
    <x v="48"/>
    <x v="134"/>
    <s v="จำนวนของผู้ผ่านการบำบัดฟื้นฟูสมรรถภาพผู้ติดยาเสพติดฯ กลับมาเสพซ้ำภายในระยะเวลา 1 ปีอำเภอสามร้อยยอด"/>
    <x v="0"/>
    <s v="-"/>
    <n v="1"/>
    <m/>
    <m/>
    <m/>
    <n v="3"/>
    <m/>
    <x v="80"/>
    <m/>
  </r>
  <r>
    <x v="3"/>
    <x v="3"/>
    <x v="23"/>
    <x v="48"/>
    <x v="134"/>
    <s v="จำนวนของผู้ผ่านการบำบัดฟื้นฟูสมรรถภาพผู้ติดยาเสพติดฯ กลับมาเสพซ้ำภายในระยะเวลา 1 ปี อำเภอกุยบุรี"/>
    <x v="0"/>
    <s v="-"/>
    <s v="-"/>
    <m/>
    <m/>
    <m/>
    <n v="9"/>
    <m/>
    <x v="80"/>
    <m/>
  </r>
  <r>
    <x v="3"/>
    <x v="3"/>
    <x v="23"/>
    <x v="48"/>
    <x v="134"/>
    <s v="จำนวนของผู้ผ่านการบำบัดฟื้นฟูสมรรถภาพผู้ติดยาเสพติดฯ กลับมาเสพซ้ำภายในระยะเวลา 1 ปี อำเภอเมืองประจวบคีรีขันธ์"/>
    <x v="0"/>
    <s v="-"/>
    <n v="3"/>
    <m/>
    <m/>
    <m/>
    <n v="10"/>
    <m/>
    <x v="80"/>
    <m/>
  </r>
  <r>
    <x v="3"/>
    <x v="3"/>
    <x v="23"/>
    <x v="48"/>
    <x v="134"/>
    <s v="จำนวนของผู้ผ่านการบำบัดฟื้นฟูสมรรถภาพผู้ติดยาเสพติดฯ กลับมาเสพซ้ำภายในระยะเวลา 1 ปีอำเภอทับสะแก"/>
    <x v="0"/>
    <s v="-"/>
    <n v="1"/>
    <m/>
    <m/>
    <m/>
    <n v="10"/>
    <m/>
    <x v="80"/>
    <m/>
  </r>
  <r>
    <x v="3"/>
    <x v="3"/>
    <x v="23"/>
    <x v="48"/>
    <x v="134"/>
    <s v="จำนวนของผู้ผ่านการบำบัดฟื้นฟูสมรรถภาพผู้ติดยาเสพติดฯ กลับมาเสพซ้ำภายในระยะเวลา 1 ปีอำเภอบางสะพาน"/>
    <x v="0"/>
    <s v="-"/>
    <n v="6"/>
    <m/>
    <m/>
    <m/>
    <n v="7"/>
    <m/>
    <x v="80"/>
    <m/>
  </r>
  <r>
    <x v="3"/>
    <x v="3"/>
    <x v="23"/>
    <x v="48"/>
    <x v="134"/>
    <s v="จำนวนของผู้ผ่านการบำบัดฟื้นฟูสมรรถภาพผู้ติดยาเสพติดฯ กลับมาเสพซ้ำภายในระยะเวลา 1 ปีอำเภอบางสะพานน้อย"/>
    <x v="0"/>
    <s v="-"/>
    <s v="-"/>
    <m/>
    <m/>
    <m/>
    <n v="7"/>
    <m/>
    <x v="80"/>
    <m/>
  </r>
  <r>
    <x v="3"/>
    <x v="3"/>
    <x v="23"/>
    <x v="48"/>
    <x v="135"/>
    <s v="Data 23.4.1  จำนวนสถานประกอบกิจการที่เข้าร่วมการจัดทำระบบมาตรฐานการป้องกันและแก้ไขปัญหายาเสพติดในสถานประกอบกิจการ (มยส.)"/>
    <x v="35"/>
    <n v="25"/>
    <n v="13"/>
    <n v="9"/>
    <n v="8"/>
    <n v="7"/>
    <n v="17"/>
    <m/>
    <x v="81"/>
    <m/>
  </r>
  <r>
    <x v="3"/>
    <x v="3"/>
    <x v="23"/>
    <x v="48"/>
    <x v="136"/>
    <s v="Data 23.5.1 จำนวนสถานประกอบกิจการที่ได้รับการตรวจประเมินตามมาตรฐานการป้องกันและแก้ไขปัญหายาเสพติดผ่านเกณฑ์การประเมินและได้รับการรับรอง"/>
    <x v="35"/>
    <n v="21"/>
    <n v="6"/>
    <n v="15"/>
    <n v="13"/>
    <n v="9"/>
    <n v="15"/>
    <m/>
    <x v="81"/>
    <m/>
  </r>
  <r>
    <x v="3"/>
    <x v="3"/>
    <x v="23"/>
    <x v="48"/>
    <x v="137"/>
    <s v="Data 23.6.1 จำนวนเยาวชนที่เข้าร่วมกิจกรรม จำแนกเป็นช่วงระดับการศึกษา (ม.3-ม.6)"/>
    <x v="0"/>
    <n v="2500"/>
    <n v="3200"/>
    <n v="3500"/>
    <n v="3700"/>
    <n v="4800"/>
    <n v="4850"/>
    <m/>
    <x v="82"/>
    <m/>
  </r>
  <r>
    <x v="3"/>
    <x v="3"/>
    <x v="23"/>
    <x v="49"/>
    <x v="138"/>
    <s v="Data 24.1.1 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"/>
    <x v="0"/>
    <n v="7"/>
    <n v="2"/>
    <n v="3"/>
    <n v="7"/>
    <n v="7"/>
    <n v="8"/>
    <m/>
    <x v="83"/>
    <m/>
  </r>
  <r>
    <x v="3"/>
    <x v="3"/>
    <x v="23"/>
    <x v="49"/>
    <x v="139"/>
    <s v="Data 24.2.1 ครอบครัวได้รับการคุ้มครองตามหลักเกณฑ์ กาย จิต สังคม"/>
    <x v="52"/>
    <n v="25"/>
    <n v="42"/>
    <n v="16"/>
    <n v="22"/>
    <n v="11"/>
    <n v="10"/>
    <m/>
    <x v="83"/>
    <m/>
  </r>
  <r>
    <x v="3"/>
    <x v="3"/>
    <x v="23"/>
    <x v="49"/>
    <x v="140"/>
    <s v="Data 24.4.1 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"/>
    <x v="0"/>
    <n v="7"/>
    <n v="2"/>
    <n v="3"/>
    <n v="7"/>
    <n v="7"/>
    <s v="อยู่ระหว่างดำเนินการ"/>
    <m/>
    <x v="83"/>
    <m/>
  </r>
  <r>
    <x v="3"/>
    <x v="3"/>
    <x v="23"/>
    <x v="49"/>
    <x v="140"/>
    <s v="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 อำเภอหัวหิน"/>
    <x v="0"/>
    <s v="-"/>
    <s v="-"/>
    <m/>
    <m/>
    <m/>
    <m/>
    <m/>
    <x v="83"/>
    <m/>
  </r>
  <r>
    <x v="3"/>
    <x v="3"/>
    <x v="23"/>
    <x v="49"/>
    <x v="140"/>
    <s v="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 อำเภอปราณบุรี"/>
    <x v="0"/>
    <s v="-"/>
    <s v="-"/>
    <m/>
    <m/>
    <m/>
    <m/>
    <m/>
    <x v="83"/>
    <m/>
  </r>
  <r>
    <x v="3"/>
    <x v="3"/>
    <x v="23"/>
    <x v="49"/>
    <x v="140"/>
    <s v="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อำเภอสามร้อยยอด"/>
    <x v="0"/>
    <n v="1"/>
    <s v="-"/>
    <m/>
    <m/>
    <m/>
    <m/>
    <m/>
    <x v="83"/>
    <m/>
  </r>
  <r>
    <x v="3"/>
    <x v="3"/>
    <x v="23"/>
    <x v="49"/>
    <x v="140"/>
    <s v="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อำเภอกุยบุรี"/>
    <x v="0"/>
    <s v="-"/>
    <s v="-"/>
    <m/>
    <m/>
    <m/>
    <m/>
    <m/>
    <x v="83"/>
    <m/>
  </r>
  <r>
    <x v="3"/>
    <x v="3"/>
    <x v="23"/>
    <x v="49"/>
    <x v="140"/>
    <s v="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อำเภอเมืองประจวบคีรีขันธ์"/>
    <x v="0"/>
    <s v="-"/>
    <s v="-"/>
    <m/>
    <m/>
    <m/>
    <m/>
    <m/>
    <x v="83"/>
    <m/>
  </r>
  <r>
    <x v="3"/>
    <x v="3"/>
    <x v="23"/>
    <x v="49"/>
    <x v="140"/>
    <s v="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อำเภอทับสะแก"/>
    <x v="0"/>
    <n v="5"/>
    <s v="-"/>
    <m/>
    <m/>
    <m/>
    <m/>
    <m/>
    <x v="83"/>
    <m/>
  </r>
  <r>
    <x v="3"/>
    <x v="3"/>
    <x v="23"/>
    <x v="49"/>
    <x v="140"/>
    <s v="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อำเภอบางสะพาน"/>
    <x v="0"/>
    <s v="-"/>
    <n v="1"/>
    <m/>
    <m/>
    <m/>
    <m/>
    <m/>
    <x v="83"/>
    <m/>
  </r>
  <r>
    <x v="3"/>
    <x v="3"/>
    <x v="23"/>
    <x v="49"/>
    <x v="140"/>
    <s v="ผู้ถูกกระทำด้วยความรุนแรงในครอบครัวสามารถเข้าถึงบริการภายในระยะเวลาที่กำหนดโดยผ่านเครือข่ายชุมชนอำเภอบางสะพานน้อย"/>
    <x v="0"/>
    <n v="1"/>
    <n v="1"/>
    <m/>
    <m/>
    <m/>
    <m/>
    <m/>
    <x v="83"/>
    <m/>
  </r>
  <r>
    <x v="3"/>
    <x v="3"/>
    <x v="23"/>
    <x v="49"/>
    <x v="141"/>
    <s v="Data 24.5.1 ครอบครัวได้รับการคุ้มครองตามหลักเกณฑ์ กาย จิต สังคม"/>
    <x v="52"/>
    <n v="25"/>
    <n v="42"/>
    <n v="16"/>
    <n v="22"/>
    <n v="11"/>
    <s v="อยู่ระหว่างดำเนินการ"/>
    <m/>
    <x v="83"/>
    <m/>
  </r>
  <r>
    <x v="3"/>
    <x v="3"/>
    <x v="23"/>
    <x v="49"/>
    <x v="141"/>
    <s v="ครอบครัวได้รับการคุ้มครองตามหลักเกณฑ์ กาย จิต สังคมอำเภอหัวหิน"/>
    <x v="52"/>
    <n v="7"/>
    <n v="6"/>
    <m/>
    <m/>
    <m/>
    <m/>
    <m/>
    <x v="83"/>
    <m/>
  </r>
  <r>
    <x v="3"/>
    <x v="3"/>
    <x v="23"/>
    <x v="49"/>
    <x v="141"/>
    <s v="ครอบครัวได้รับการคุ้มครองตามหลักเกณฑ์ กาย จิต สังคม อำเภอปราณบุรี"/>
    <x v="52"/>
    <s v="-"/>
    <n v="15"/>
    <m/>
    <m/>
    <m/>
    <m/>
    <m/>
    <x v="83"/>
    <m/>
  </r>
  <r>
    <x v="3"/>
    <x v="3"/>
    <x v="23"/>
    <x v="49"/>
    <x v="141"/>
    <s v="ครอบครัวได้รับการคุ้มครองตามหลักเกณฑ์ กาย จิต สังคมอำเภอสามร้อยยอด"/>
    <x v="52"/>
    <n v="3"/>
    <n v="6"/>
    <m/>
    <m/>
    <m/>
    <m/>
    <m/>
    <x v="83"/>
    <m/>
  </r>
  <r>
    <x v="3"/>
    <x v="3"/>
    <x v="23"/>
    <x v="49"/>
    <x v="141"/>
    <s v="ครอบครัวได้รับการคุ้มครองตามหลักเกณฑ์ กาย จิต สังคม อำเภอกุยบุรี"/>
    <x v="52"/>
    <s v="-"/>
    <n v="1"/>
    <m/>
    <m/>
    <m/>
    <m/>
    <m/>
    <x v="83"/>
    <m/>
  </r>
  <r>
    <x v="3"/>
    <x v="3"/>
    <x v="23"/>
    <x v="49"/>
    <x v="141"/>
    <s v="ครอบครัวได้รับการคุ้มครองตามหลักเกณฑ์ กาย จิต สังคม อำเภอเมืองประจวบคีรีขันธ์"/>
    <x v="52"/>
    <n v="9"/>
    <n v="9"/>
    <m/>
    <m/>
    <m/>
    <m/>
    <m/>
    <x v="83"/>
    <m/>
  </r>
  <r>
    <x v="3"/>
    <x v="3"/>
    <x v="23"/>
    <x v="49"/>
    <x v="141"/>
    <s v="ครอบครัวได้รับการคุ้มครองตามหลักเกณฑ์ กาย จิต สังคมอำเภอทับสะแก"/>
    <x v="52"/>
    <n v="1"/>
    <n v="3"/>
    <m/>
    <m/>
    <m/>
    <m/>
    <m/>
    <x v="83"/>
    <m/>
  </r>
  <r>
    <x v="3"/>
    <x v="3"/>
    <x v="23"/>
    <x v="49"/>
    <x v="141"/>
    <s v="ครอบครัวได้รับการคุ้มครองตามหลักเกณฑ์ กาย จิต สังคมอำเภอบางสะพาน"/>
    <x v="52"/>
    <n v="5"/>
    <n v="1"/>
    <m/>
    <m/>
    <m/>
    <m/>
    <m/>
    <x v="83"/>
    <m/>
  </r>
  <r>
    <x v="3"/>
    <x v="3"/>
    <x v="23"/>
    <x v="49"/>
    <x v="141"/>
    <s v="ครอบครัวได้รับการคุ้มครองตามหลักเกณฑ์ กาย จิต สังคมอำเภอบางสะพานน้อย"/>
    <x v="52"/>
    <s v="-"/>
    <n v="1"/>
    <m/>
    <m/>
    <m/>
    <m/>
    <m/>
    <x v="83"/>
    <m/>
  </r>
  <r>
    <x v="3"/>
    <x v="3"/>
    <x v="23"/>
    <x v="49"/>
    <x v="141"/>
    <s v="ครอบครัวได้รับการคุ้มครองตามหลักเกณฑ์ กาย จิต สังคม-รวม"/>
    <x v="52"/>
    <n v="25"/>
    <n v="42"/>
    <m/>
    <m/>
    <m/>
    <m/>
    <m/>
    <x v="83"/>
    <m/>
  </r>
  <r>
    <x v="3"/>
    <x v="3"/>
    <x v="23"/>
    <x v="50"/>
    <x v="142"/>
    <s v="Data 25.2.1 คนพิการได้รับการยอมรับในสังคมอย่างมีคุณค่า มีชีวิตอยู่อย่างมีศักดิ์ศรี"/>
    <x v="0"/>
    <n v="1437"/>
    <n v="1781"/>
    <n v="2533"/>
    <n v="2400"/>
    <n v="2122"/>
    <n v="2099"/>
    <m/>
    <x v="84"/>
    <m/>
  </r>
  <r>
    <x v="3"/>
    <x v="3"/>
    <x v="23"/>
    <x v="50"/>
    <x v="143"/>
    <s v="Data 25.3.1 คนพิการและครอบครัวสามารถเลือกใช้บริการตามความต้องการ(ข้อมูลข่าวสารและรับสิทธิอย่างทั่วถึง)"/>
    <x v="0"/>
    <s v="NA"/>
    <n v="1781"/>
    <n v="2533"/>
    <n v="2395"/>
    <n v="2122"/>
    <n v="2099"/>
    <m/>
    <x v="85"/>
    <m/>
  </r>
  <r>
    <x v="3"/>
    <x v="3"/>
    <x v="23"/>
    <x v="50"/>
    <x v="144"/>
    <s v="Data 25.4.1 คนพิการมีศักยภาพเพิ่มขึ้น"/>
    <x v="0"/>
    <n v="121"/>
    <n v="143"/>
    <n v="135"/>
    <n v="175"/>
    <n v="166"/>
    <n v="188"/>
    <m/>
    <x v="86"/>
    <m/>
  </r>
  <r>
    <x v="3"/>
    <x v="3"/>
    <x v="23"/>
    <x v="50"/>
    <x v="145"/>
    <s v="Data 25.5.1 คนพิการได้ดำรงชีวิตอิสระตามที่ตนเองกำหนด"/>
    <x v="0"/>
    <n v="121"/>
    <n v="21"/>
    <n v="135"/>
    <n v="175"/>
    <n v="166"/>
    <n v="188"/>
    <m/>
    <x v="86"/>
    <m/>
  </r>
  <r>
    <x v="3"/>
    <x v="3"/>
    <x v="23"/>
    <x v="51"/>
    <x v="146"/>
    <s v="Data 26.1.1 จำนวนแรงงานต่างด้าว สัญชาติพม่า ลาว กัมพูชา ที่ได้รับใบอนุญาตทำงาน"/>
    <x v="0"/>
    <n v="40958"/>
    <n v="37532"/>
    <n v="38012"/>
    <n v="37013"/>
    <n v="36296"/>
    <n v="30779"/>
    <m/>
    <x v="65"/>
    <m/>
  </r>
  <r>
    <x v="3"/>
    <x v="3"/>
    <x v="23"/>
    <x v="51"/>
    <x v="146"/>
    <s v="จำนวนแรงงานต่างด้าว สัญชาติพม่า ลาว กัมพูชา ที่ได้รับใบอนุญาตทำงาน อำเภอหัวหิน"/>
    <x v="0"/>
    <n v="6894"/>
    <n v="6175"/>
    <m/>
    <m/>
    <m/>
    <m/>
    <m/>
    <x v="65"/>
    <m/>
  </r>
  <r>
    <x v="3"/>
    <x v="3"/>
    <x v="23"/>
    <x v="51"/>
    <x v="146"/>
    <s v="จำนวนแรงงานต่างด้าว สัญชาติพม่า ลาว กัมพูชา ที่ได้รับใบอนุญาตทำงานอำเภอปราณบุรี"/>
    <x v="0"/>
    <n v="7719"/>
    <n v="7041"/>
    <m/>
    <m/>
    <m/>
    <m/>
    <m/>
    <x v="65"/>
    <m/>
  </r>
  <r>
    <x v="3"/>
    <x v="3"/>
    <x v="23"/>
    <x v="51"/>
    <x v="146"/>
    <s v="จำนวนแรงงานต่างด้าว สัญชาติพม่า ลาว กัมพูชา ที่ได้รับใบอนุญาตทำงานอำเภอสามร้อยยอด"/>
    <x v="0"/>
    <n v="3764"/>
    <n v="3358"/>
    <m/>
    <m/>
    <m/>
    <m/>
    <m/>
    <x v="65"/>
    <m/>
  </r>
  <r>
    <x v="3"/>
    <x v="3"/>
    <x v="23"/>
    <x v="51"/>
    <x v="146"/>
    <s v="จำนวนแรงงานต่างด้าว สัญชาติพม่า ลาว กัมพูชา ที่ได้รับใบอนุญาตทำงานอำเภอกุยบุรี"/>
    <x v="0"/>
    <n v="3198"/>
    <n v="2948"/>
    <m/>
    <m/>
    <m/>
    <m/>
    <m/>
    <x v="65"/>
    <m/>
  </r>
  <r>
    <x v="3"/>
    <x v="3"/>
    <x v="23"/>
    <x v="51"/>
    <x v="146"/>
    <s v="จำนวนแรงงานต่างด้าว สัญชาติพม่า ลาว กัมพูชา ที่ได้รับใบอนุญาตทำงาน อำเภอเมืองประจวบคีรีขันธ์"/>
    <x v="0"/>
    <n v="5215"/>
    <n v="4953"/>
    <m/>
    <m/>
    <m/>
    <m/>
    <m/>
    <x v="65"/>
    <m/>
  </r>
  <r>
    <x v="3"/>
    <x v="3"/>
    <x v="23"/>
    <x v="51"/>
    <x v="146"/>
    <s v="จำนวนแรงงานต่างด้าว สัญชาติพม่า ลาว กัมพูชา ที่ได้รับใบอนุญาตทำงาน อำเภอทับสะแก"/>
    <x v="0"/>
    <n v="2895"/>
    <n v="2578"/>
    <m/>
    <m/>
    <m/>
    <m/>
    <m/>
    <x v="65"/>
    <m/>
  </r>
  <r>
    <x v="3"/>
    <x v="3"/>
    <x v="23"/>
    <x v="51"/>
    <x v="146"/>
    <s v="จำนวนแรงงานต่างด้าว สัญชาติพม่า ลาว กัมพูชา ที่ได้รับใบอนุญาตทำงาน อำเภอบางสะพาน"/>
    <x v="0"/>
    <n v="7125"/>
    <n v="6758"/>
    <m/>
    <m/>
    <m/>
    <m/>
    <m/>
    <x v="65"/>
    <m/>
  </r>
  <r>
    <x v="3"/>
    <x v="3"/>
    <x v="23"/>
    <x v="51"/>
    <x v="146"/>
    <s v="จำนวนแรงงานต่างด้าว สัญชาติพม่า ลาว กัมพูชา ที่ได้รับใบอนุญาตทำงานอำเภอบางสะพานน้อย"/>
    <x v="0"/>
    <n v="4148"/>
    <n v="3721"/>
    <m/>
    <m/>
    <m/>
    <m/>
    <m/>
    <x v="65"/>
    <m/>
  </r>
  <r>
    <x v="3"/>
    <x v="3"/>
    <x v="23"/>
    <x v="51"/>
    <x v="147"/>
    <s v="Data 26.2.1 การสำรวจค่าใช้จ่ายที่จำเป็นของแรงงานเพื่อพัฒนาทักษะฝีมือในภาคอุตสาหกรรม"/>
    <x v="16"/>
    <n v="9118.9599999999991"/>
    <n v="9207.73"/>
    <m/>
    <m/>
    <n v="9052.7000000000007"/>
    <s v="NA"/>
    <m/>
    <x v="87"/>
    <m/>
  </r>
  <r>
    <x v="3"/>
    <x v="3"/>
    <x v="23"/>
    <x v="51"/>
    <x v="148"/>
    <s v="Data 26.3.1 จำนวนสถานประกอบกิจการที่ได้รับการตรวจสอบและปฏิบัติถูกต้องตามกฎหมายคุ้มครองแรงงาน"/>
    <x v="35"/>
    <n v="418"/>
    <n v="373"/>
    <n v="347"/>
    <n v="277"/>
    <n v="208"/>
    <n v="149"/>
    <m/>
    <x v="88"/>
    <m/>
  </r>
  <r>
    <x v="3"/>
    <x v="3"/>
    <x v="23"/>
    <x v="52"/>
    <x v="149"/>
    <s v="Data 27.1.1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"/>
    <x v="0"/>
    <n v="135"/>
    <n v="259"/>
    <n v="198"/>
    <n v="1204"/>
    <n v="303"/>
    <n v="209"/>
    <m/>
    <x v="89"/>
    <m/>
  </r>
  <r>
    <x v="3"/>
    <x v="3"/>
    <x v="23"/>
    <x v="52"/>
    <x v="149"/>
    <s v="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คดีจราจร (คดี)"/>
    <x v="0"/>
    <n v="34"/>
    <n v="57"/>
    <n v="40"/>
    <n v="268"/>
    <n v="85"/>
    <n v="58"/>
    <m/>
    <x v="89"/>
    <m/>
  </r>
  <r>
    <x v="3"/>
    <x v="3"/>
    <x v="23"/>
    <x v="52"/>
    <x v="149"/>
    <s v="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 คดีข่มขืน (คดี)"/>
    <x v="0"/>
    <n v="10"/>
    <n v="20"/>
    <n v="25"/>
    <n v="109"/>
    <n v="20"/>
    <n v="17"/>
    <m/>
    <x v="89"/>
    <m/>
  </r>
  <r>
    <x v="3"/>
    <x v="3"/>
    <x v="23"/>
    <x v="52"/>
    <x v="149"/>
    <s v="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 คดีทำร้ายร่างกาย (คดี)"/>
    <x v="0"/>
    <n v="5"/>
    <n v="40"/>
    <n v="30"/>
    <n v="144"/>
    <n v="37"/>
    <n v="23"/>
    <m/>
    <x v="89"/>
    <m/>
  </r>
  <r>
    <x v="3"/>
    <x v="3"/>
    <x v="23"/>
    <x v="52"/>
    <x v="149"/>
    <s v="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 คดีถูกยิง (คดี)"/>
    <x v="0"/>
    <n v="4"/>
    <n v="13"/>
    <n v="4"/>
    <n v="56"/>
    <n v="5"/>
    <n v="2"/>
    <m/>
    <x v="89"/>
    <m/>
  </r>
  <r>
    <x v="3"/>
    <x v="3"/>
    <x v="23"/>
    <x v="52"/>
    <x v="149"/>
    <s v="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คดียาเสพติด (คดี)"/>
    <x v="0"/>
    <n v="2"/>
    <s v="-"/>
    <n v="0"/>
    <n v="11"/>
    <n v="2"/>
    <n v="1"/>
    <m/>
    <x v="89"/>
    <m/>
  </r>
  <r>
    <x v="3"/>
    <x v="3"/>
    <x v="23"/>
    <x v="52"/>
    <x v="149"/>
    <s v="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คดีลักทรัพย์ (คดี)"/>
    <x v="0"/>
    <s v="-"/>
    <n v="1"/>
    <n v="0"/>
    <n v="4"/>
    <n v="0"/>
    <n v="0"/>
    <m/>
    <x v="89"/>
    <m/>
  </r>
  <r>
    <x v="3"/>
    <x v="3"/>
    <x v="23"/>
    <x v="52"/>
    <x v="149"/>
    <s v="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ผู้เสียหาย (คน)"/>
    <x v="0"/>
    <n v="78"/>
    <n v="128"/>
    <n v="99"/>
    <n v="592"/>
    <n v="149"/>
    <n v="101"/>
    <m/>
    <x v="89"/>
    <m/>
  </r>
  <r>
    <x v="3"/>
    <x v="3"/>
    <x v="23"/>
    <x v="52"/>
    <x v="149"/>
    <s v=" จำนวนประชากรที่ยื่นเรื่องขอรับค่าตอบแทนผู้เสียหายและจำเลยในคดีอาญาจำแนกตามประเภทคดี, ผู้เสียหาย, จำเลย  จำเลย (คน)"/>
    <x v="0"/>
    <n v="2"/>
    <s v="-"/>
    <m/>
    <n v="20"/>
    <n v="3"/>
    <n v="7"/>
    <m/>
    <x v="89"/>
    <m/>
  </r>
  <r>
    <x v="3"/>
    <x v="3"/>
    <x v="23"/>
    <x v="52"/>
    <x v="149"/>
    <s v="Data 27.1.2 จำนวนประชากรที่ได้รับเงินค่าตอบแทนผู้เสียหายและจำเลยคดีอาญา"/>
    <x v="0"/>
    <n v="71"/>
    <n v="73"/>
    <n v="81"/>
    <n v="169"/>
    <n v="152"/>
    <n v="108"/>
    <m/>
    <x v="89"/>
    <m/>
  </r>
  <r>
    <x v="3"/>
    <x v="3"/>
    <x v="23"/>
    <x v="52"/>
    <x v="150"/>
    <s v="Data 27.2.1 จำนวนประชากรที่ยื่นเรื่องขอรับเงินกองทุนยุติธรรมจำแนกตามโจทย์และจำเลย"/>
    <x v="0"/>
    <n v="1"/>
    <n v="57"/>
    <n v="37"/>
    <n v="53"/>
    <n v="46"/>
    <n v="44"/>
    <m/>
    <x v="89"/>
    <m/>
  </r>
  <r>
    <x v="3"/>
    <x v="3"/>
    <x v="23"/>
    <x v="52"/>
    <x v="150"/>
    <s v="จำนวนประชากรที่ยื่นเรื่องขอรับเงินกองทุนยุติธรรมจำแนกตามโจทย์และจำเลย-จำนวนผู้ยื่นเรื่อง"/>
    <x v="0"/>
    <n v="1"/>
    <n v="57"/>
    <n v="37"/>
    <n v="53"/>
    <n v="46"/>
    <n v="44"/>
    <m/>
    <x v="89"/>
    <m/>
  </r>
  <r>
    <x v="3"/>
    <x v="3"/>
    <x v="23"/>
    <x v="52"/>
    <x v="150"/>
    <s v="จำนวนประชากรที่ยื่นเรื่องขอรับเงินกองทุนยุติธรรมจำแนกตามโจทย์และจำเลย-ได้รับเงิน"/>
    <x v="0"/>
    <s v="-"/>
    <n v="45"/>
    <n v="19"/>
    <n v="13"/>
    <n v="24"/>
    <n v="17"/>
    <m/>
    <x v="89"/>
    <m/>
  </r>
  <r>
    <x v="3"/>
    <x v="3"/>
    <x v="23"/>
    <x v="52"/>
    <x v="150"/>
    <s v="จำนวนประชากรที่ยื่นเรื่องขอรับเงินกองทุนยุติธรรมจำแนกตามโจทย์และจำเลย-ไม่ได้รับเงิน"/>
    <x v="0"/>
    <n v="1"/>
    <n v="8"/>
    <n v="18"/>
    <n v="40"/>
    <n v="22"/>
    <n v="27"/>
    <m/>
    <x v="89"/>
    <m/>
  </r>
  <r>
    <x v="3"/>
    <x v="3"/>
    <x v="23"/>
    <x v="52"/>
    <x v="150"/>
    <s v="จำนวนประชากรที่ยื่นเรื่องขอรับเงินกองทุนยุติธรรมจำแนกตามโจทย์และจำเลย-รวม"/>
    <x v="0"/>
    <n v="289"/>
    <n v="621"/>
    <m/>
    <m/>
    <m/>
    <m/>
    <m/>
    <x v="89"/>
    <m/>
  </r>
  <r>
    <x v="3"/>
    <x v="3"/>
    <x v="23"/>
    <x v="52"/>
    <x v="150"/>
    <s v="Data 27.2.2 จำนวนประชากรที่ได้รับเงินกองทุนยุติธรรม"/>
    <x v="0"/>
    <n v="1"/>
    <n v="51"/>
    <n v="37"/>
    <n v="53"/>
    <n v="46"/>
    <n v="44"/>
    <m/>
    <x v="89"/>
    <m/>
  </r>
  <r>
    <x v="3"/>
    <x v="3"/>
    <x v="23"/>
    <x v="52"/>
    <x v="150"/>
    <s v="จำนวนประชากรที่ได้รับเงินกองทุนยุติธรรม-จำนวนผู้ยื่นเรื่อง"/>
    <x v="0"/>
    <n v="1"/>
    <n v="51"/>
    <n v="37"/>
    <n v="53"/>
    <n v="46"/>
    <n v="44"/>
    <m/>
    <x v="89"/>
    <m/>
  </r>
  <r>
    <x v="3"/>
    <x v="3"/>
    <x v="23"/>
    <x v="52"/>
    <x v="150"/>
    <s v="จำนวนประชากรที่ได้รับเงินกองทุนยุติธรรม- ได้รับเงิน"/>
    <x v="0"/>
    <s v="-"/>
    <n v="47"/>
    <n v="19"/>
    <n v="13"/>
    <n v="24"/>
    <n v="17"/>
    <m/>
    <x v="89"/>
    <m/>
  </r>
  <r>
    <x v="3"/>
    <x v="3"/>
    <x v="23"/>
    <x v="52"/>
    <x v="150"/>
    <s v="จำนวนประชากรที่ได้รับเงินกองทุนยุติธรรม- ไม่ได้รับเงิน"/>
    <x v="0"/>
    <n v="1"/>
    <n v="4"/>
    <n v="18"/>
    <n v="40"/>
    <n v="22"/>
    <n v="27"/>
    <m/>
    <x v="89"/>
    <m/>
  </r>
  <r>
    <x v="3"/>
    <x v="3"/>
    <x v="23"/>
    <x v="52"/>
    <x v="150"/>
    <s v="จำนวนประชากรที่ได้รับเงินกองทุนยุติธรรม-รวม"/>
    <x v="0"/>
    <n v="294"/>
    <n v="884"/>
    <m/>
    <m/>
    <m/>
    <m/>
    <m/>
    <x v="89"/>
    <m/>
  </r>
  <r>
    <x v="3"/>
    <x v="3"/>
    <x v="23"/>
    <x v="53"/>
    <x v="151"/>
    <s v="Data 28.1.1 จำนวนอาคารส่วนราชการที่ตรวจสอบ และรายงานแล้วเสร็จ"/>
    <x v="53"/>
    <n v="75"/>
    <n v="75"/>
    <n v="74"/>
    <n v="72"/>
    <n v="72"/>
    <n v="72"/>
    <m/>
    <x v="90"/>
    <m/>
  </r>
  <r>
    <x v="3"/>
    <x v="3"/>
    <x v="23"/>
    <x v="53"/>
    <x v="151"/>
    <s v="จำนวนอาคารส่วนราชการที่ตรวจสอบ และรายงานแล้วเสร็จ อำเภอหัวหิน"/>
    <x v="53"/>
    <n v="2"/>
    <n v="5"/>
    <n v="0"/>
    <n v="11"/>
    <n v="0"/>
    <n v="3"/>
    <m/>
    <x v="90"/>
    <m/>
  </r>
  <r>
    <x v="3"/>
    <x v="3"/>
    <x v="23"/>
    <x v="53"/>
    <x v="151"/>
    <s v="จำนวนอาคารส่วนราชการที่ตรวจสอบ และรายงานแล้วเสร็จอำเภอปราณบุรี"/>
    <x v="53"/>
    <n v="3"/>
    <n v="16"/>
    <n v="9"/>
    <n v="18"/>
    <n v="0"/>
    <n v="0"/>
    <m/>
    <x v="90"/>
    <m/>
  </r>
  <r>
    <x v="3"/>
    <x v="3"/>
    <x v="23"/>
    <x v="53"/>
    <x v="151"/>
    <s v="จำนวนอาคารส่วนราชการที่ตรวจสอบ และรายงานแล้วเสร็จ. อำเภอสามร้อยยอด"/>
    <x v="53"/>
    <n v="10"/>
    <s v="-"/>
    <n v="17"/>
    <n v="0"/>
    <n v="16"/>
    <n v="0"/>
    <m/>
    <x v="90"/>
    <m/>
  </r>
  <r>
    <x v="3"/>
    <x v="3"/>
    <x v="23"/>
    <x v="53"/>
    <x v="151"/>
    <s v="จำนวนอาคารส่วนราชการที่ตรวจสอบ และรายงานแล้วเสร็จ อำเภอกุยบุรี"/>
    <x v="53"/>
    <n v="4"/>
    <n v="7"/>
    <n v="5"/>
    <n v="1"/>
    <n v="29"/>
    <n v="19"/>
    <m/>
    <x v="90"/>
    <m/>
  </r>
  <r>
    <x v="3"/>
    <x v="3"/>
    <x v="23"/>
    <x v="53"/>
    <x v="151"/>
    <s v="จำนวนอาคารส่วนราชการที่ตรวจสอบ และรายงานแล้วเสร็จ อำเภอเมืองประจวบคีรีขันธ์"/>
    <x v="53"/>
    <n v="41"/>
    <n v="9"/>
    <n v="26"/>
    <n v="42"/>
    <n v="11"/>
    <n v="17"/>
    <m/>
    <x v="90"/>
    <m/>
  </r>
  <r>
    <x v="3"/>
    <x v="3"/>
    <x v="23"/>
    <x v="53"/>
    <x v="151"/>
    <s v="จำนวนอาคารส่วนราชการที่ตรวจสอบ และรายงานแล้วเสร็จอำเภอทับสะแก"/>
    <x v="53"/>
    <s v="-"/>
    <n v="38"/>
    <n v="0"/>
    <n v="0"/>
    <n v="0"/>
    <n v="33"/>
    <m/>
    <x v="90"/>
    <m/>
  </r>
  <r>
    <x v="3"/>
    <x v="3"/>
    <x v="23"/>
    <x v="53"/>
    <x v="151"/>
    <s v="จำนวนอาคารส่วนราชการที่ตรวจสอบ และรายงานแล้วเสร็จ อำเภอบางสะพาน"/>
    <x v="53"/>
    <n v="4"/>
    <s v="-"/>
    <n v="17"/>
    <n v="0"/>
    <n v="16"/>
    <n v="0"/>
    <m/>
    <x v="90"/>
    <m/>
  </r>
  <r>
    <x v="3"/>
    <x v="3"/>
    <x v="23"/>
    <x v="53"/>
    <x v="151"/>
    <s v="จำนวนอาคารส่วนราชการที่ตรวจสอบ และรายงานแล้วเสร็จอำเภอบางสะพานน้อย"/>
    <x v="53"/>
    <n v="11"/>
    <s v="-"/>
    <n v="0"/>
    <n v="0"/>
    <n v="0"/>
    <n v="0"/>
    <m/>
    <x v="90"/>
    <m/>
  </r>
  <r>
    <x v="3"/>
    <x v="3"/>
    <x v="23"/>
    <x v="53"/>
    <x v="151"/>
    <s v="Data 29.1.1 การสุ่มตรวจความปลอดภัยอาคารของเอกชน 9 ประเภท ที่เข้าข่ายต้องตรวจสอบตามกฎหมาย"/>
    <x v="13"/>
    <n v="14"/>
    <n v="10"/>
    <n v="10"/>
    <n v="11"/>
    <n v="12"/>
    <n v="12"/>
    <m/>
    <x v="90"/>
    <m/>
  </r>
  <r>
    <x v="4"/>
    <x v="4"/>
    <x v="24"/>
    <x v="54"/>
    <x v="152"/>
    <s v="Data 1.1.1 พื้นที่ป่าไม้ "/>
    <x v="11"/>
    <n v="983"/>
    <n v="1661"/>
    <n v="1033"/>
    <n v="2878"/>
    <n v="8112"/>
    <n v="186"/>
    <m/>
    <x v="91"/>
    <m/>
  </r>
  <r>
    <x v="4"/>
    <x v="4"/>
    <x v="24"/>
    <x v="54"/>
    <x v="152"/>
    <s v="Data 1.1.2 คดีบุกรุกพื้นที่ป่าชายเลน"/>
    <x v="51"/>
    <n v="2"/>
    <n v="2"/>
    <n v="4"/>
    <n v="2"/>
    <n v="5"/>
    <n v="2"/>
    <m/>
    <x v="8"/>
    <m/>
  </r>
  <r>
    <x v="4"/>
    <x v="4"/>
    <x v="24"/>
    <x v="54"/>
    <x v="152"/>
    <s v="คดีบุกรุกพื้นที่ป่าชายเลน อำเภอเมืองประจวบฯ"/>
    <x v="51"/>
    <n v="1"/>
    <n v="1"/>
    <m/>
    <m/>
    <n v="4"/>
    <n v="1"/>
    <m/>
    <x v="8"/>
    <m/>
  </r>
  <r>
    <x v="4"/>
    <x v="4"/>
    <x v="24"/>
    <x v="54"/>
    <x v="152"/>
    <s v="คดีบุกรุกพื้นที่ป่าชายเลน อำเภอกุยบุรี"/>
    <x v="51"/>
    <s v="NA"/>
    <s v="NA"/>
    <m/>
    <m/>
    <m/>
    <n v="1"/>
    <m/>
    <x v="8"/>
    <m/>
  </r>
  <r>
    <x v="4"/>
    <x v="4"/>
    <x v="24"/>
    <x v="54"/>
    <x v="152"/>
    <s v="คดีบุกรุกพื้นที่ป่าชายเลนอำเภอทับสะแก"/>
    <x v="51"/>
    <s v="NA"/>
    <s v="NA"/>
    <m/>
    <m/>
    <m/>
    <m/>
    <m/>
    <x v="8"/>
    <m/>
  </r>
  <r>
    <x v="4"/>
    <x v="4"/>
    <x v="24"/>
    <x v="54"/>
    <x v="152"/>
    <s v="คดีบุกรุกพื้นที่ป่าชายเลนอำเภอบางสะพาน"/>
    <x v="51"/>
    <s v="NA"/>
    <s v="NA"/>
    <n v="2"/>
    <n v="2"/>
    <n v="1"/>
    <m/>
    <m/>
    <x v="8"/>
    <m/>
  </r>
  <r>
    <x v="4"/>
    <x v="4"/>
    <x v="24"/>
    <x v="54"/>
    <x v="152"/>
    <s v="คดีบุกรุกพื้นที่ป่าชายเลนอำเภอบางสะพานน้อย"/>
    <x v="51"/>
    <s v="NA"/>
    <s v="NA"/>
    <m/>
    <m/>
    <m/>
    <m/>
    <m/>
    <x v="8"/>
    <m/>
  </r>
  <r>
    <x v="4"/>
    <x v="4"/>
    <x v="24"/>
    <x v="54"/>
    <x v="152"/>
    <s v="คดีบุกรุกพื้นที่ป่าชายเลนอำเภอปราณบุรี"/>
    <x v="51"/>
    <s v="NA"/>
    <s v="NA"/>
    <m/>
    <m/>
    <m/>
    <m/>
    <m/>
    <x v="8"/>
    <m/>
  </r>
  <r>
    <x v="4"/>
    <x v="4"/>
    <x v="24"/>
    <x v="54"/>
    <x v="152"/>
    <s v="คดีบุกรุกพื้นที่ป่าชายเลน อำเภอหัวหิน"/>
    <x v="51"/>
    <n v="1"/>
    <n v="1"/>
    <n v="2"/>
    <m/>
    <m/>
    <m/>
    <m/>
    <x v="8"/>
    <m/>
  </r>
  <r>
    <x v="4"/>
    <x v="4"/>
    <x v="24"/>
    <x v="54"/>
    <x v="152"/>
    <s v="คดีบุกรุกพื้นที่ป่าชายเลนอำเภอสามร้อยยอด"/>
    <x v="51"/>
    <s v="NA"/>
    <s v="NA"/>
    <m/>
    <m/>
    <m/>
    <m/>
    <m/>
    <x v="8"/>
    <m/>
  </r>
  <r>
    <x v="4"/>
    <x v="4"/>
    <x v="24"/>
    <x v="54"/>
    <x v="152"/>
    <s v="Data 1.1.3 พื้นที่ป่าชายเลน"/>
    <x v="11"/>
    <n v="5071.21"/>
    <n v="5071.21"/>
    <n v="5150.91"/>
    <n v="5159.16"/>
    <n v="5359.38"/>
    <n v="5365.47"/>
    <m/>
    <x v="8"/>
    <m/>
  </r>
  <r>
    <x v="4"/>
    <x v="4"/>
    <x v="24"/>
    <x v="54"/>
    <x v="152"/>
    <s v="พื้นที่ป่าชายเลนอำเภอกุยบุรี"/>
    <x v="11"/>
    <n v="926.02"/>
    <n v="926.02"/>
    <n v="926.02"/>
    <n v="926.02"/>
    <n v="926.02"/>
    <n v="930.58"/>
    <m/>
    <x v="8"/>
    <m/>
  </r>
  <r>
    <x v="4"/>
    <x v="4"/>
    <x v="24"/>
    <x v="54"/>
    <x v="152"/>
    <s v="พื้นที่ป่าชายเลนอำเภอบางสะพาน"/>
    <x v="11"/>
    <n v="1924.57"/>
    <n v="1924.57"/>
    <n v="2004.27"/>
    <n v="2012.52"/>
    <n v="2012.57"/>
    <n v="2012.57"/>
    <m/>
    <x v="8"/>
    <m/>
  </r>
  <r>
    <x v="4"/>
    <x v="4"/>
    <x v="24"/>
    <x v="54"/>
    <x v="152"/>
    <s v="พื้นที่ป่าชายเลนอำเภอบางสะพานน้อย"/>
    <x v="11"/>
    <n v="47.38"/>
    <n v="47.38"/>
    <n v="47.38"/>
    <n v="47.38"/>
    <n v="47.38"/>
    <n v="47.38"/>
    <m/>
    <x v="8"/>
    <m/>
  </r>
  <r>
    <x v="4"/>
    <x v="4"/>
    <x v="24"/>
    <x v="54"/>
    <x v="152"/>
    <s v="พื้นที่ป่าชายเลนอำเภอปราณบุรี"/>
    <x v="11"/>
    <n v="1402.43"/>
    <n v="1402.43"/>
    <n v="1402.43"/>
    <n v="1402.43"/>
    <n v="1402.43"/>
    <n v="1402.43"/>
    <m/>
    <x v="8"/>
    <m/>
  </r>
  <r>
    <x v="4"/>
    <x v="4"/>
    <x v="24"/>
    <x v="54"/>
    <x v="152"/>
    <s v="พื้นที่ป่าชายเลนอำเภอเมืองประจวบคีรีขันธ์"/>
    <x v="11"/>
    <n v="701.85"/>
    <n v="701.85"/>
    <n v="701.85"/>
    <n v="701.85"/>
    <n v="902.02"/>
    <n v="903.55"/>
    <m/>
    <x v="8"/>
    <m/>
  </r>
  <r>
    <x v="4"/>
    <x v="4"/>
    <x v="24"/>
    <x v="54"/>
    <x v="152"/>
    <s v="พื้นที่ป่าชายเลนอำเภอสามร้อยยอด"/>
    <x v="11"/>
    <n v="50"/>
    <n v="50"/>
    <n v="50"/>
    <n v="50"/>
    <n v="50"/>
    <n v="50"/>
    <m/>
    <x v="8"/>
    <m/>
  </r>
  <r>
    <x v="4"/>
    <x v="4"/>
    <x v="24"/>
    <x v="54"/>
    <x v="152"/>
    <s v="พื้นที่ป่าชายเลนอำเภอหัวหิน"/>
    <x v="11"/>
    <n v="18.96"/>
    <n v="18.96"/>
    <n v="18.96"/>
    <n v="18.96"/>
    <n v="18.96"/>
    <n v="18.96"/>
    <m/>
    <x v="8"/>
    <m/>
  </r>
  <r>
    <x v="4"/>
    <x v="4"/>
    <x v="24"/>
    <x v="54"/>
    <x v="152"/>
    <s v="พื้นที่ป่าชายเลนอำเภอทับสะแก"/>
    <x v="11"/>
    <n v="0"/>
    <n v="0"/>
    <n v="0"/>
    <n v="0"/>
    <n v="0"/>
    <n v="0"/>
    <m/>
    <x v="8"/>
    <m/>
  </r>
  <r>
    <x v="4"/>
    <x v="4"/>
    <x v="24"/>
    <x v="54"/>
    <x v="152"/>
    <s v="Data 1.1.4 จำนวนครั้งในการบุกรุกป่าชายเลน"/>
    <x v="11"/>
    <s v="ไม่มีการเก็บข้อมูล"/>
    <s v="ไม่มีการเก็บข้อมูล"/>
    <s v="ไม่มีการเก็บข้อมูล"/>
    <s v="ไม่มีการเก็บข้อมูล"/>
    <s v="ไม่มีการเก็บข้อมูล"/>
    <n v="2"/>
    <m/>
    <x v="8"/>
    <s v="ปี 2557-2561 ได้รับรายงานว่า ไม่มีการจัดเก็บข้อมูล"/>
  </r>
  <r>
    <x v="4"/>
    <x v="4"/>
    <x v="24"/>
    <x v="54"/>
    <x v="152"/>
    <s v="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อำเภอกุยบุรี"/>
    <x v="11"/>
    <s v="NA"/>
    <s v="NA"/>
    <s v="NA"/>
    <s v="NA"/>
    <s v="NA"/>
    <n v="1"/>
    <m/>
    <x v="8"/>
    <s v="ปี 2557-2561 ได้รับรายงานว่า ไม่มีการจัดเก็บข้อมูล"/>
  </r>
  <r>
    <x v="4"/>
    <x v="4"/>
    <x v="24"/>
    <x v="54"/>
    <x v="152"/>
    <s v="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อำเภอบางสะพาน"/>
    <x v="11"/>
    <s v="NA"/>
    <s v="NA"/>
    <s v="NA"/>
    <s v="NA"/>
    <s v="NA"/>
    <n v="0"/>
    <m/>
    <x v="8"/>
    <s v="ปี 2557-2561 ได้รับรายงานว่า ไม่มีการจัดเก็บข้อมูล"/>
  </r>
  <r>
    <x v="4"/>
    <x v="4"/>
    <x v="24"/>
    <x v="54"/>
    <x v="152"/>
    <s v="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 อำเภอบางสะพานน้อย"/>
    <x v="11"/>
    <s v="NA"/>
    <s v="NA"/>
    <s v="NA"/>
    <s v="NA"/>
    <s v="NA"/>
    <n v="0"/>
    <m/>
    <x v="8"/>
    <s v="ปี 2557-2561 ได้รับรายงานว่า ไม่มีการจัดเก็บข้อมูล"/>
  </r>
  <r>
    <x v="4"/>
    <x v="4"/>
    <x v="24"/>
    <x v="54"/>
    <x v="152"/>
    <s v="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อำเภอปราณบุรี"/>
    <x v="11"/>
    <s v="NA"/>
    <s v="NA"/>
    <s v="NA"/>
    <s v="NA"/>
    <s v="NA"/>
    <n v="0"/>
    <m/>
    <x v="8"/>
    <s v="ปี 2557-2561 ได้รับรายงานว่า ไม่มีการจัดเก็บข้อมูล"/>
  </r>
  <r>
    <x v="4"/>
    <x v="4"/>
    <x v="24"/>
    <x v="54"/>
    <x v="152"/>
    <s v="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อำเภอเมืองประจวบคีรีขันธ์"/>
    <x v="11"/>
    <s v="NA"/>
    <s v="NA"/>
    <s v="NA"/>
    <s v="NA"/>
    <s v="NA"/>
    <n v="1"/>
    <m/>
    <x v="8"/>
    <s v="ปี 2557-2561 ได้รับรายงานว่า ไม่มีการจัดเก็บข้อมูล"/>
  </r>
  <r>
    <x v="4"/>
    <x v="4"/>
    <x v="24"/>
    <x v="54"/>
    <x v="152"/>
    <s v="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อำเภอสามร้อยยอด"/>
    <x v="11"/>
    <s v="NA"/>
    <s v="NA"/>
    <s v="NA"/>
    <s v="NA"/>
    <s v="NA"/>
    <n v="0"/>
    <m/>
    <x v="8"/>
    <s v="ปี 2557-2561 ได้รับรายงานว่า ไม่มีการจัดเก็บข้อมูล"/>
  </r>
  <r>
    <x v="4"/>
    <x v="4"/>
    <x v="24"/>
    <x v="54"/>
    <x v="152"/>
    <s v="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อำเภอหัวหิน"/>
    <x v="11"/>
    <s v="NA"/>
    <s v="NA"/>
    <s v="NA"/>
    <s v="NA"/>
    <s v="NA"/>
    <n v="0"/>
    <m/>
    <x v="8"/>
    <s v="ปี 2557-2561 ได้รับรายงานว่า ไม่มีการจัดเก็บข้อมูล"/>
  </r>
  <r>
    <x v="4"/>
    <x v="4"/>
    <x v="24"/>
    <x v="54"/>
    <x v="152"/>
    <s v="ข้อมูลการถือครองพื้นที่ป่าชายเลน  (จำแนกตามประโยชน์การใช้ที่ดิน) เปลี่ยนเป็น จำนวนครั้งในการบุกรุกป่าชายเลนอำเภอทับสะแก"/>
    <x v="11"/>
    <s v="NA"/>
    <s v="NA"/>
    <s v="NA"/>
    <s v="NA"/>
    <s v="NA"/>
    <n v="0"/>
    <m/>
    <x v="8"/>
    <s v="ปี 2557-2561 ได้รับรายงานว่า ไม่มีการจัดเก็บข้อมูล"/>
  </r>
  <r>
    <x v="4"/>
    <x v="4"/>
    <x v="24"/>
    <x v="54"/>
    <x v="153"/>
    <s v="Data 1.2.1 จำนวนเขื่อน/แนวเขื่อนในการป้องกันการกัดเซาะชายฝั่ง"/>
    <x v="5"/>
    <n v="18"/>
    <n v="18"/>
    <n v="2"/>
    <n v="2"/>
    <n v="1"/>
    <s v="NA"/>
    <m/>
    <x v="92"/>
    <m/>
  </r>
  <r>
    <x v="4"/>
    <x v="4"/>
    <x v="24"/>
    <x v="54"/>
    <x v="153"/>
    <s v="จำนวนเขื่อน/แนวเขื่อนในการป้องกันการกัดเซาะชายฝั่งอำเภอกุยบุรี"/>
    <x v="5"/>
    <s v="มี"/>
    <s v="มี"/>
    <n v="68"/>
    <m/>
    <m/>
    <m/>
    <m/>
    <x v="92"/>
    <m/>
  </r>
  <r>
    <x v="4"/>
    <x v="4"/>
    <x v="24"/>
    <x v="54"/>
    <x v="153"/>
    <s v="จำนวนเขื่อน/แนวเขื่อนในการป้องกันการกัดเซาะชายฝั่งอำเภอบางสะพาน"/>
    <x v="5"/>
    <s v="มี"/>
    <s v="มี"/>
    <n v="105"/>
    <m/>
    <m/>
    <m/>
    <m/>
    <x v="92"/>
    <m/>
  </r>
  <r>
    <x v="4"/>
    <x v="4"/>
    <x v="24"/>
    <x v="54"/>
    <x v="153"/>
    <s v="จำนวนเขื่อน/แนวเขื่อนในการป้องกันการกัดเซาะชายฝั่งอำเภอบางสะพานน้อย"/>
    <x v="5"/>
    <s v="-"/>
    <s v="-"/>
    <n v="26"/>
    <m/>
    <m/>
    <m/>
    <m/>
    <x v="92"/>
    <m/>
  </r>
  <r>
    <x v="4"/>
    <x v="4"/>
    <x v="24"/>
    <x v="54"/>
    <x v="153"/>
    <s v="จำนวนเขื่อน/แนวเขื่อนในการป้องกันการกัดเซาะชายฝั่ง อำเภอปราณบุรี"/>
    <x v="5"/>
    <s v="-"/>
    <s v="-"/>
    <n v="154"/>
    <m/>
    <m/>
    <m/>
    <m/>
    <x v="92"/>
    <m/>
  </r>
  <r>
    <x v="4"/>
    <x v="4"/>
    <x v="24"/>
    <x v="54"/>
    <x v="153"/>
    <s v="จำนวนเขื่อน/แนวเขื่อนในการป้องกันการกัดเซาะชายฝั่งอำเภอเมืองประจวบคีรีขันธ์"/>
    <x v="5"/>
    <s v="มี"/>
    <s v="มี"/>
    <n v="12"/>
    <m/>
    <m/>
    <m/>
    <m/>
    <x v="92"/>
    <m/>
  </r>
  <r>
    <x v="4"/>
    <x v="4"/>
    <x v="24"/>
    <x v="54"/>
    <x v="153"/>
    <s v="จำนวนเขื่อน/แนวเขื่อนในการป้องกันการกัดเซาะชายฝั่ง อำเภอสามร้อยยอด"/>
    <x v="5"/>
    <s v="-"/>
    <s v="-"/>
    <n v="663"/>
    <m/>
    <m/>
    <m/>
    <m/>
    <x v="92"/>
    <m/>
  </r>
  <r>
    <x v="4"/>
    <x v="4"/>
    <x v="24"/>
    <x v="54"/>
    <x v="153"/>
    <s v="จำนวนเขื่อน/แนวเขื่อนในการป้องกันการกัดเซาะชายฝั่ง อำเภอหัวหิน"/>
    <x v="5"/>
    <s v="-"/>
    <s v="-"/>
    <s v="-"/>
    <m/>
    <m/>
    <m/>
    <m/>
    <x v="92"/>
    <m/>
  </r>
  <r>
    <x v="4"/>
    <x v="4"/>
    <x v="24"/>
    <x v="54"/>
    <x v="153"/>
    <s v="จำนวนเขื่อน/แนวเขื่อนในการป้องกันการกัดเซาะชายฝั่ง อำเภอทับสะแก"/>
    <x v="5"/>
    <s v="-"/>
    <s v="-"/>
    <s v="-"/>
    <m/>
    <m/>
    <m/>
    <m/>
    <x v="92"/>
    <m/>
  </r>
  <r>
    <x v="4"/>
    <x v="4"/>
    <x v="24"/>
    <x v="54"/>
    <x v="154"/>
    <s v="Data 1.3.1 จำนวนครัวเรือนอยู่อาศัย/พื้นที่ทำกินบริเวณชายฝั่ง"/>
    <x v="52"/>
    <n v="1678"/>
    <n v="1730"/>
    <s v="NA"/>
    <s v="NA"/>
    <s v="NA"/>
    <s v="NA"/>
    <m/>
    <x v="92"/>
    <m/>
  </r>
  <r>
    <x v="4"/>
    <x v="4"/>
    <x v="24"/>
    <x v="54"/>
    <x v="154"/>
    <s v="จำนวนครัวเรือนอยู่อาศัย/พื้นที่ทำกินบริเวณชายฝั่งอำเภอกุยบุรี"/>
    <x v="52"/>
    <s v="มี"/>
    <s v="มี"/>
    <m/>
    <m/>
    <m/>
    <m/>
    <m/>
    <x v="92"/>
    <m/>
  </r>
  <r>
    <x v="4"/>
    <x v="4"/>
    <x v="24"/>
    <x v="54"/>
    <x v="154"/>
    <s v="จำนวนครัวเรือนอยู่อาศัย/พื้นที่ทำกินบริเวณชายฝั่ง อำเภอบางสะพาน"/>
    <x v="52"/>
    <s v="มี"/>
    <s v="มี"/>
    <m/>
    <m/>
    <m/>
    <m/>
    <m/>
    <x v="92"/>
    <m/>
  </r>
  <r>
    <x v="4"/>
    <x v="4"/>
    <x v="24"/>
    <x v="54"/>
    <x v="154"/>
    <s v="จำนวนครัวเรือนอยู่อาศัย/พื้นที่ทำกินบริเวณชายฝั่งอำเภอบางสะพานน้อย"/>
    <x v="52"/>
    <s v="-"/>
    <s v="-"/>
    <m/>
    <m/>
    <m/>
    <m/>
    <m/>
    <x v="92"/>
    <m/>
  </r>
  <r>
    <x v="4"/>
    <x v="4"/>
    <x v="24"/>
    <x v="54"/>
    <x v="154"/>
    <s v="จำนวนครัวเรือนอยู่อาศัย/พื้นที่ทำกินบริเวณชายฝั่งอำเภอปราณบุรี"/>
    <x v="52"/>
    <s v="-"/>
    <s v="-"/>
    <m/>
    <m/>
    <m/>
    <m/>
    <m/>
    <x v="92"/>
    <m/>
  </r>
  <r>
    <x v="4"/>
    <x v="4"/>
    <x v="24"/>
    <x v="54"/>
    <x v="154"/>
    <s v="จำนวนครัวเรือนอยู่อาศัย/พื้นที่ทำกินบริเวณชายฝั่งอำเภอเมืองประจวบคีรีขันธ์"/>
    <x v="52"/>
    <s v="มี"/>
    <s v="มี"/>
    <m/>
    <m/>
    <m/>
    <m/>
    <m/>
    <x v="92"/>
    <m/>
  </r>
  <r>
    <x v="4"/>
    <x v="4"/>
    <x v="24"/>
    <x v="54"/>
    <x v="154"/>
    <s v="จำนวนครัวเรือนอยู่อาศัย/พื้นที่ทำกินบริเวณชายฝั่งอำเภอสามร้อยยอด"/>
    <x v="52"/>
    <s v="-"/>
    <s v="-"/>
    <m/>
    <m/>
    <m/>
    <m/>
    <m/>
    <x v="92"/>
    <m/>
  </r>
  <r>
    <x v="4"/>
    <x v="4"/>
    <x v="24"/>
    <x v="54"/>
    <x v="154"/>
    <s v="จำนวนครัวเรือนอยู่อาศัย/พื้นที่ทำกินบริเวณชายฝั่งอำเภอหัวหิน"/>
    <x v="52"/>
    <s v="-"/>
    <s v="-"/>
    <m/>
    <m/>
    <m/>
    <m/>
    <m/>
    <x v="92"/>
    <m/>
  </r>
  <r>
    <x v="4"/>
    <x v="4"/>
    <x v="24"/>
    <x v="54"/>
    <x v="154"/>
    <s v="จำนวนครัวเรือนอยู่อาศัย/พื้นที่ทำกินบริเวณชายฝั่งอำเภอทับสะแก"/>
    <x v="52"/>
    <s v="-"/>
    <s v="-"/>
    <m/>
    <m/>
    <m/>
    <m/>
    <m/>
    <x v="92"/>
    <m/>
  </r>
  <r>
    <x v="4"/>
    <x v="4"/>
    <x v="24"/>
    <x v="55"/>
    <x v="155"/>
    <s v="Data 2.1.2 ข้อมูลพื้นที่ป่าชายเลยเลนที่ได้รับการฟื้นฟู"/>
    <x v="11"/>
    <s v="NA"/>
    <s v="NA"/>
    <s v="NA"/>
    <n v="28"/>
    <n v="28"/>
    <n v="0"/>
    <m/>
    <x v="8"/>
    <m/>
  </r>
  <r>
    <x v="4"/>
    <x v="4"/>
    <x v="24"/>
    <x v="55"/>
    <x v="155"/>
    <s v="ข้อมูลพื้นที่ป่าชายเลยเลนที่ได้รับการฟื้นฟูอำเภอกุยบุรี"/>
    <x v="11"/>
    <s v="-"/>
    <s v="-"/>
    <m/>
    <m/>
    <m/>
    <n v="0"/>
    <m/>
    <x v="8"/>
    <m/>
  </r>
  <r>
    <x v="4"/>
    <x v="4"/>
    <x v="24"/>
    <x v="55"/>
    <x v="155"/>
    <s v="ข้อมูลพื้นที่ป่าชายเลยเลนที่ได้รับการฟื้นฟู อำเภอบางสะพาน"/>
    <x v="11"/>
    <s v="-"/>
    <s v="-"/>
    <m/>
    <m/>
    <n v="28"/>
    <n v="0"/>
    <m/>
    <x v="8"/>
    <m/>
  </r>
  <r>
    <x v="4"/>
    <x v="4"/>
    <x v="24"/>
    <x v="55"/>
    <x v="155"/>
    <s v="ข้อมูลพื้นที่ป่าชายเลยเลนที่ได้รับการฟื้นฟูอำเภอบางสะพานน้อย"/>
    <x v="11"/>
    <s v="-"/>
    <s v="-"/>
    <m/>
    <m/>
    <m/>
    <n v="0"/>
    <m/>
    <x v="8"/>
    <m/>
  </r>
  <r>
    <x v="4"/>
    <x v="4"/>
    <x v="24"/>
    <x v="55"/>
    <x v="155"/>
    <s v="ข้อมูลพื้นที่ป่าชายเลยเลนที่ได้รับการฟื้นฟู อำเภอปราณบุรี"/>
    <x v="11"/>
    <s v="-"/>
    <s v="-"/>
    <m/>
    <m/>
    <m/>
    <n v="0"/>
    <m/>
    <x v="8"/>
    <m/>
  </r>
  <r>
    <x v="4"/>
    <x v="4"/>
    <x v="24"/>
    <x v="55"/>
    <x v="155"/>
    <s v="ข้อมูลพื้นที่ป่าชายเลยเลนที่ได้รับการฟื้นฟู อำเภอเมืองประจวบคีรีขันธ์"/>
    <x v="11"/>
    <s v="-"/>
    <s v="-"/>
    <m/>
    <m/>
    <m/>
    <n v="0"/>
    <m/>
    <x v="8"/>
    <m/>
  </r>
  <r>
    <x v="4"/>
    <x v="4"/>
    <x v="24"/>
    <x v="55"/>
    <x v="155"/>
    <s v="ข้อมูลพื้นที่ป่าชายเลยเลนที่ได้รับการฟื้นฟูอำเภอสามร้อยยอด"/>
    <x v="11"/>
    <s v="-"/>
    <s v="-"/>
    <m/>
    <m/>
    <m/>
    <n v="0"/>
    <m/>
    <x v="8"/>
    <m/>
  </r>
  <r>
    <x v="4"/>
    <x v="4"/>
    <x v="24"/>
    <x v="55"/>
    <x v="155"/>
    <s v="ข้อมูลพื้นที่ป่าชายเลยเลนที่ได้รับการฟื้นฟู อำเภอหัวหิน"/>
    <x v="11"/>
    <s v="-"/>
    <s v="-"/>
    <m/>
    <m/>
    <m/>
    <n v="0"/>
    <m/>
    <x v="8"/>
    <m/>
  </r>
  <r>
    <x v="4"/>
    <x v="4"/>
    <x v="24"/>
    <x v="55"/>
    <x v="155"/>
    <s v="ข้อมูลพื้นที่ป่าชายเลยเลนที่ได้รับการฟื้นฟู อำเภอทับสะแก"/>
    <x v="11"/>
    <s v="-"/>
    <s v="-"/>
    <m/>
    <m/>
    <m/>
    <n v="0"/>
    <m/>
    <x v="8"/>
    <m/>
  </r>
  <r>
    <x v="4"/>
    <x v="4"/>
    <x v="24"/>
    <x v="55"/>
    <x v="156"/>
    <s v="Data 2.2.1 พื้นที่ชายฝั่งทะเล ได้รับการการฟื้นฟูให้มีความอุดมสมบูรณ์ โดยการทำปะการังเทียมจำแนกตามอำเภอ"/>
    <x v="5"/>
    <n v="3"/>
    <n v="4"/>
    <n v="3"/>
    <n v="2"/>
    <n v="1"/>
    <n v="1"/>
    <m/>
    <x v="38"/>
    <m/>
  </r>
  <r>
    <x v="4"/>
    <x v="4"/>
    <x v="24"/>
    <x v="55"/>
    <x v="156"/>
    <s v="พื้นที่ชายฝั่งทะเล ได้รับการการฟื้นฟูให้มีความอุดมสมบูรณ์ โดยการทำปะการังเทียมอำเภอกุยบุรี"/>
    <x v="5"/>
    <s v="-"/>
    <s v="มี"/>
    <m/>
    <m/>
    <m/>
    <m/>
    <m/>
    <x v="38"/>
    <m/>
  </r>
  <r>
    <x v="4"/>
    <x v="4"/>
    <x v="24"/>
    <x v="55"/>
    <x v="156"/>
    <s v="พื้นที่ชายฝั่งทะเล ได้รับการการฟื้นฟูให้มีความอุดมสมบูรณ์ โดยการทำปะการังเทียมอำเภอบางสะพาน"/>
    <x v="5"/>
    <s v="มี"/>
    <s v="-"/>
    <m/>
    <m/>
    <m/>
    <m/>
    <m/>
    <x v="38"/>
    <m/>
  </r>
  <r>
    <x v="4"/>
    <x v="4"/>
    <x v="24"/>
    <x v="55"/>
    <x v="156"/>
    <s v="พื้นที่ชายฝั่งทะเล ได้รับการการฟื้นฟูให้มีความอุดมสมบูรณ์ โดยการทำปะการังเทียมอำเภอบางสะพานน้อย"/>
    <x v="5"/>
    <s v="มี"/>
    <s v="-"/>
    <m/>
    <m/>
    <m/>
    <m/>
    <m/>
    <x v="38"/>
    <m/>
  </r>
  <r>
    <x v="4"/>
    <x v="4"/>
    <x v="24"/>
    <x v="55"/>
    <x v="156"/>
    <s v="พื้นที่ชายฝั่งทะเล ได้รับการการฟื้นฟูให้มีความอุดมสมบูรณ์ โดยการทำปะการังเทียมอำเภอปราณบุรี"/>
    <x v="5"/>
    <s v="-"/>
    <s v="-"/>
    <m/>
    <m/>
    <m/>
    <m/>
    <m/>
    <x v="38"/>
    <m/>
  </r>
  <r>
    <x v="4"/>
    <x v="4"/>
    <x v="24"/>
    <x v="55"/>
    <x v="156"/>
    <s v="พื้นที่ชายฝั่งทะเล ได้รับการการฟื้นฟูให้มีความอุดมสมบูรณ์ โดยการทำปะการังเทียมอำเภอเมืองประจวบคีรีขันธ์"/>
    <x v="5"/>
    <s v="-"/>
    <s v="มี"/>
    <m/>
    <m/>
    <m/>
    <m/>
    <m/>
    <x v="38"/>
    <m/>
  </r>
  <r>
    <x v="4"/>
    <x v="4"/>
    <x v="24"/>
    <x v="55"/>
    <x v="156"/>
    <s v="พื้นที่ชายฝั่งทะเล ได้รับการการฟื้นฟูให้มีความอุดมสมบูรณ์ โดยการทำปะการังเทียมอำเภอสามร้อยยอด"/>
    <x v="5"/>
    <s v="มี"/>
    <s v="-"/>
    <m/>
    <m/>
    <m/>
    <m/>
    <m/>
    <x v="38"/>
    <m/>
  </r>
  <r>
    <x v="4"/>
    <x v="4"/>
    <x v="24"/>
    <x v="55"/>
    <x v="156"/>
    <s v="พื้นที่ชายฝั่งทะเล ได้รับการการฟื้นฟูให้มีความอุดมสมบูรณ์ โดยการทำปะการังเทียมอำเภอหัวหิน"/>
    <x v="5"/>
    <s v="-"/>
    <s v="มี"/>
    <m/>
    <m/>
    <n v="1"/>
    <m/>
    <m/>
    <x v="38"/>
    <m/>
  </r>
  <r>
    <x v="4"/>
    <x v="4"/>
    <x v="24"/>
    <x v="55"/>
    <x v="156"/>
    <s v="พื้นที่ชายฝั่งทะเล ได้รับการการฟื้นฟูให้มีความอุดมสมบูรณ์ โดยการทำปะการังเทียมอำเภอทับสะแก"/>
    <x v="5"/>
    <s v="-"/>
    <s v="-"/>
    <m/>
    <m/>
    <m/>
    <n v="1"/>
    <m/>
    <x v="38"/>
    <m/>
  </r>
  <r>
    <x v="4"/>
    <x v="4"/>
    <x v="24"/>
    <x v="55"/>
    <x v="157"/>
    <s v="Data 2.3.1 จำนวน/ชนิดพันธุ์สัตว์น้ำชายฝั่งที่ปล่อย"/>
    <x v="54"/>
    <n v="22945959"/>
    <n v="21203000"/>
    <n v="23330100"/>
    <n v="16015200"/>
    <n v="12097999"/>
    <n v="4687041"/>
    <m/>
    <x v="38"/>
    <m/>
  </r>
  <r>
    <x v="4"/>
    <x v="4"/>
    <x v="24"/>
    <x v="55"/>
    <x v="157"/>
    <s v="จำนวน/ชนิดพันธุ์สัตว์น้ำชายฝั่งที่ปล่อยอำเภอกุยบุรี"/>
    <x v="54"/>
    <n v="20000"/>
    <s v="-"/>
    <n v="2050000"/>
    <s v="-"/>
    <n v="2020000"/>
    <n v="678000"/>
    <m/>
    <x v="38"/>
    <m/>
  </r>
  <r>
    <x v="4"/>
    <x v="4"/>
    <x v="24"/>
    <x v="55"/>
    <x v="157"/>
    <s v="จำนวน/ชนิดพันธุ์สัตว์น้ำชายฝั่งที่ปล่อยอำเภอบางสะพาน"/>
    <x v="54"/>
    <n v="8890500"/>
    <n v="5125000"/>
    <n v="3060100"/>
    <n v="1000000"/>
    <n v="2010000"/>
    <n v="1035000"/>
    <m/>
    <x v="38"/>
    <m/>
  </r>
  <r>
    <x v="4"/>
    <x v="4"/>
    <x v="24"/>
    <x v="55"/>
    <x v="157"/>
    <s v="จำนวน/ชนิดพันธุ์สัตว์น้ำชายฝั่งที่ปล่อยอำเภอบางสะพานน้อย"/>
    <x v="54"/>
    <n v="2150359"/>
    <s v="-"/>
    <n v="100000"/>
    <n v="100000"/>
    <n v="100000"/>
    <n v="5000"/>
    <m/>
    <x v="38"/>
    <m/>
  </r>
  <r>
    <x v="4"/>
    <x v="4"/>
    <x v="24"/>
    <x v="55"/>
    <x v="157"/>
    <s v="จำนวน/ชนิดพันธุ์สัตว์น้ำชายฝั่งที่ปล่อยอำเภอปราณบุรี"/>
    <x v="54"/>
    <n v="2680000"/>
    <n v="1003500"/>
    <n v="1300000"/>
    <n v="1000000"/>
    <n v="1788000"/>
    <n v="30000"/>
    <m/>
    <x v="38"/>
    <m/>
  </r>
  <r>
    <x v="4"/>
    <x v="4"/>
    <x v="24"/>
    <x v="55"/>
    <x v="157"/>
    <s v="จำนวน/ชนิดพันธุ์สัตว์น้ำชายฝั่งที่ปล่อย อำเภอเมืองประจวบคีรีขันธ์"/>
    <x v="54"/>
    <n v="6799100"/>
    <n v="12768500"/>
    <n v="16320000"/>
    <n v="9635000"/>
    <n v="2999999"/>
    <n v="2243041"/>
    <m/>
    <x v="38"/>
    <m/>
  </r>
  <r>
    <x v="4"/>
    <x v="4"/>
    <x v="24"/>
    <x v="55"/>
    <x v="157"/>
    <s v="จำนวน/ชนิดพันธุ์สัตว์น้ำชายฝั่งที่ปล่อยอำเภอสามร้อยยอด"/>
    <x v="54"/>
    <n v="1316000"/>
    <n v="1226000"/>
    <n v="500000"/>
    <n v="1250000"/>
    <s v="-"/>
    <n v="327000"/>
    <m/>
    <x v="38"/>
    <m/>
  </r>
  <r>
    <x v="4"/>
    <x v="4"/>
    <x v="24"/>
    <x v="55"/>
    <x v="157"/>
    <s v="จำนวน/ชนิดพันธุ์สัตว์น้ำชายฝั่งที่ปล่อยอำเภอหัวหิน"/>
    <x v="54"/>
    <n v="60000"/>
    <n v="1080000"/>
    <s v="-"/>
    <n v="1010000"/>
    <n v="1000000"/>
    <n v="34000"/>
    <m/>
    <x v="38"/>
    <m/>
  </r>
  <r>
    <x v="4"/>
    <x v="4"/>
    <x v="24"/>
    <x v="55"/>
    <x v="157"/>
    <s v="จำนวน/ชนิดพันธุ์สัตว์น้ำชายฝั่งที่ปล่อยอำเภอทับสะแก"/>
    <x v="54"/>
    <n v="1030000"/>
    <s v="-"/>
    <s v="-"/>
    <n v="2020200"/>
    <n v="2180000"/>
    <n v="335000"/>
    <m/>
    <x v="38"/>
    <m/>
  </r>
  <r>
    <x v="4"/>
    <x v="4"/>
    <x v="24"/>
    <x v="55"/>
    <x v="158"/>
    <s v="Data 2.4.1 จำนวนเกษตร/พื้นที่ได้ปรับปรุงป่าไม้เศรษฐกิจเพื่อฟื้นฟูสภาพแวดล้อมในเขตปฏิรูปที่ดิน"/>
    <x v="55"/>
    <s v="NA"/>
    <s v="NA"/>
    <n v="50"/>
    <n v="51"/>
    <n v="331"/>
    <n v="500"/>
    <m/>
    <x v="23"/>
    <m/>
  </r>
  <r>
    <x v="4"/>
    <x v="4"/>
    <x v="24"/>
    <x v="55"/>
    <x v="158"/>
    <s v="จำนวนเกษตร/พื้นที่ได้ปรับปรุงป่าไม้เศรษฐกิจเพื่อฟื้นฟูสภาพแวดล้อมในเขตปฏิรูปที่ดินอำเภอกุยบุรี"/>
    <x v="55"/>
    <s v="-"/>
    <s v="-"/>
    <m/>
    <m/>
    <m/>
    <m/>
    <m/>
    <x v="23"/>
    <m/>
  </r>
  <r>
    <x v="4"/>
    <x v="4"/>
    <x v="24"/>
    <x v="55"/>
    <x v="158"/>
    <s v="จำนวนเกษตร/พื้นที่ได้ปรับปรุงป่าไม้เศรษฐกิจเพื่อฟื้นฟูสภาพแวดล้อมในเขตปฏิรูปที่ดินอำเภอบางสะพาน"/>
    <x v="55"/>
    <s v="-"/>
    <s v="-"/>
    <m/>
    <m/>
    <n v="60"/>
    <m/>
    <m/>
    <x v="23"/>
    <m/>
  </r>
  <r>
    <x v="4"/>
    <x v="4"/>
    <x v="24"/>
    <x v="55"/>
    <x v="158"/>
    <s v="จำนวนเกษตร/พื้นที่ได้ปรับปรุงป่าไม้เศรษฐกิจเพื่อฟื้นฟูสภาพแวดล้อมในเขตปฏิรูปที่ดิน อำเภอบางสะพานน้อย"/>
    <x v="55"/>
    <s v="-"/>
    <s v="-"/>
    <m/>
    <m/>
    <n v="122"/>
    <n v="201"/>
    <m/>
    <x v="23"/>
    <m/>
  </r>
  <r>
    <x v="4"/>
    <x v="4"/>
    <x v="24"/>
    <x v="55"/>
    <x v="158"/>
    <s v="จำนวนเกษตร/พื้นที่ได้ปรับปรุงป่าไม้เศรษฐกิจเพื่อฟื้นฟูสภาพแวดล้อมในเขตปฏิรูปที่ดิน อำเภอปราณบุรี"/>
    <x v="55"/>
    <s v="-"/>
    <s v="-"/>
    <m/>
    <m/>
    <m/>
    <m/>
    <m/>
    <x v="23"/>
    <m/>
  </r>
  <r>
    <x v="4"/>
    <x v="4"/>
    <x v="24"/>
    <x v="55"/>
    <x v="158"/>
    <s v="จำนวนเกษตร/พื้นที่ได้ปรับปรุงป่าไม้เศรษฐกิจเพื่อฟื้นฟูสภาพแวดล้อมในเขตปฏิรูปที่ดิน อำเภอเมืองประจวบคีรีขันธ์"/>
    <x v="55"/>
    <s v="-"/>
    <s v="-"/>
    <m/>
    <n v="51"/>
    <m/>
    <m/>
    <m/>
    <x v="23"/>
    <m/>
  </r>
  <r>
    <x v="4"/>
    <x v="4"/>
    <x v="24"/>
    <x v="55"/>
    <x v="158"/>
    <s v="จำนวนเกษตร/พื้นที่ได้ปรับปรุงป่าไม้เศรษฐกิจเพื่อฟื้นฟูสภาพแวดล้อมในเขตปฏิรูปที่ดินอำเภอสามร้อยยอด"/>
    <x v="55"/>
    <s v="-"/>
    <s v="-"/>
    <m/>
    <m/>
    <m/>
    <m/>
    <m/>
    <x v="23"/>
    <m/>
  </r>
  <r>
    <x v="4"/>
    <x v="4"/>
    <x v="24"/>
    <x v="55"/>
    <x v="158"/>
    <s v="จำนวนเกษตร/พื้นที่ได้ปรับปรุงป่าไม้เศรษฐกิจเพื่อฟื้นฟูสภาพแวดล้อมในเขตปฏิรูปที่ดินอำเภอหัวหิน"/>
    <x v="55"/>
    <s v="-"/>
    <s v="-"/>
    <m/>
    <m/>
    <m/>
    <m/>
    <m/>
    <x v="23"/>
    <m/>
  </r>
  <r>
    <x v="4"/>
    <x v="4"/>
    <x v="24"/>
    <x v="55"/>
    <x v="158"/>
    <s v="จำนวนเกษตร/พื้นที่ได้ปรับปรุงป่าไม้เศรษฐกิจเพื่อฟื้นฟูสภาพแวดล้อมในเขตปฏิรูปที่ดินอำเภอทับสะแก"/>
    <x v="55"/>
    <s v="-"/>
    <s v="-"/>
    <n v="50"/>
    <m/>
    <n v="149"/>
    <n v="299"/>
    <m/>
    <x v="23"/>
    <m/>
  </r>
  <r>
    <x v="4"/>
    <x v="4"/>
    <x v="24"/>
    <x v="55"/>
    <x v="159"/>
    <s v="Data 2.5.1 จำนวนพื้นที่สีเขียวเพิ่มขึ้นในเขตปฏิรูปที่ดิน"/>
    <x v="11"/>
    <s v="NA"/>
    <s v="NA"/>
    <n v="50"/>
    <n v="50"/>
    <n v="331"/>
    <n v="500"/>
    <m/>
    <x v="23"/>
    <m/>
  </r>
  <r>
    <x v="4"/>
    <x v="4"/>
    <x v="24"/>
    <x v="55"/>
    <x v="159"/>
    <s v="จำนวนพื้นที่สีเขียวเพิ่มขึ้นในเขตปฏิรูปที่ดิน อำเภอกุยบุรี"/>
    <x v="11"/>
    <s v="-"/>
    <s v="-"/>
    <m/>
    <m/>
    <m/>
    <m/>
    <m/>
    <x v="23"/>
    <m/>
  </r>
  <r>
    <x v="4"/>
    <x v="4"/>
    <x v="24"/>
    <x v="55"/>
    <x v="159"/>
    <s v="จำนวนพื้นที่สีเขียวเพิ่มขึ้นในเขตปฏิรูปที่ดิน อำเภอบางสะพาน"/>
    <x v="11"/>
    <s v="-"/>
    <s v="-"/>
    <m/>
    <m/>
    <n v="60"/>
    <m/>
    <m/>
    <x v="23"/>
    <m/>
  </r>
  <r>
    <x v="4"/>
    <x v="4"/>
    <x v="24"/>
    <x v="55"/>
    <x v="159"/>
    <s v="จำนวนพื้นที่สีเขียวเพิ่มขึ้นในเขตปฏิรูปที่ดิน อำเภอบางสะพานน้อย"/>
    <x v="11"/>
    <s v="-"/>
    <s v="-"/>
    <m/>
    <m/>
    <n v="122"/>
    <n v="201"/>
    <m/>
    <x v="23"/>
    <m/>
  </r>
  <r>
    <x v="4"/>
    <x v="4"/>
    <x v="24"/>
    <x v="55"/>
    <x v="159"/>
    <s v="จำนวนพื้นที่สีเขียวเพิ่มขึ้นในเขตปฏิรูปที่ดิน อำเภอปราณบุรี"/>
    <x v="11"/>
    <s v="-"/>
    <s v="-"/>
    <m/>
    <m/>
    <m/>
    <m/>
    <m/>
    <x v="23"/>
    <m/>
  </r>
  <r>
    <x v="4"/>
    <x v="4"/>
    <x v="24"/>
    <x v="55"/>
    <x v="159"/>
    <s v="จำนวนพื้นที่สีเขียวเพิ่มขึ้นในเขตปฏิรูปที่ดิน อำเภอเมืองประจวบคีรีขันธ์"/>
    <x v="11"/>
    <s v="-"/>
    <s v="-"/>
    <m/>
    <m/>
    <m/>
    <m/>
    <m/>
    <x v="23"/>
    <m/>
  </r>
  <r>
    <x v="4"/>
    <x v="4"/>
    <x v="24"/>
    <x v="55"/>
    <x v="159"/>
    <s v="จำนวนพื้นที่สีเขียวเพิ่มขึ้นในเขตปฏิรูปที่ดินอำเภอสามร้อยยอด"/>
    <x v="11"/>
    <s v="-"/>
    <s v="-"/>
    <m/>
    <m/>
    <m/>
    <m/>
    <m/>
    <x v="23"/>
    <m/>
  </r>
  <r>
    <x v="4"/>
    <x v="4"/>
    <x v="24"/>
    <x v="55"/>
    <x v="159"/>
    <s v="จำนวนพื้นที่สีเขียวเพิ่มขึ้นในเขตปฏิรูปที่ดินอำเภอหัวหิน"/>
    <x v="11"/>
    <s v="-"/>
    <s v="-"/>
    <m/>
    <m/>
    <m/>
    <m/>
    <m/>
    <x v="23"/>
    <m/>
  </r>
  <r>
    <x v="4"/>
    <x v="4"/>
    <x v="24"/>
    <x v="55"/>
    <x v="159"/>
    <s v="จำนวนพื้นที่สีเขียวเพิ่มขึ้นในเขตปฏิรูปที่ดินอำเภอทับสะแก"/>
    <x v="11"/>
    <s v="-"/>
    <s v="-"/>
    <m/>
    <m/>
    <n v="149"/>
    <n v="299"/>
    <m/>
    <x v="23"/>
    <m/>
  </r>
  <r>
    <x v="4"/>
    <x v="4"/>
    <x v="24"/>
    <x v="55"/>
    <x v="160"/>
    <s v="Data 2.6.1 จำนวนของกล้าไม้(ต้น)ที่แจกจ่ายให้กับหน่วยงานภาครัฐภาคเอกชน และประชาชนทั่วไปจำแนกตามอำเภอ"/>
    <x v="56"/>
    <n v="35300"/>
    <n v="35450"/>
    <n v="15709"/>
    <n v="1902"/>
    <n v="1715"/>
    <n v="122894"/>
    <m/>
    <x v="93"/>
    <m/>
  </r>
  <r>
    <x v="4"/>
    <x v="4"/>
    <x v="24"/>
    <x v="55"/>
    <x v="161"/>
    <s v="Data 2.7.1 ประเภทและจำนวนผลผลิตสัตว์น้ำชายฝั่งในแต่ละปีในพื้นที่จังหวัดประจวบคีรีขันธ์"/>
    <x v="54"/>
    <n v="24945340"/>
    <n v="24249090"/>
    <n v="24901610"/>
    <n v="20642760"/>
    <n v="22087140"/>
    <n v="24083365"/>
    <m/>
    <x v="94"/>
    <m/>
  </r>
  <r>
    <x v="4"/>
    <x v="4"/>
    <x v="24"/>
    <x v="55"/>
    <x v="162"/>
    <s v="Data 2.8.1 จำนวนสถานที่ท่องเที่ยวบริเวณชายฝั่งทะเล"/>
    <x v="5"/>
    <n v="52"/>
    <n v="60"/>
    <n v="60"/>
    <n v="60"/>
    <n v="61"/>
    <m/>
    <m/>
    <x v="2"/>
    <m/>
  </r>
  <r>
    <x v="4"/>
    <x v="4"/>
    <x v="24"/>
    <x v="56"/>
    <x v="163"/>
    <s v="Data 3.1.1 จำนวนเรือประมงที่ต่อและขอใบอนุญาตทำการประมงด้วยเครื่องมือต่าง ๆ "/>
    <x v="57"/>
    <n v="1460"/>
    <n v="2260"/>
    <n v="680"/>
    <n v="0"/>
    <n v="613"/>
    <n v="0"/>
    <m/>
    <x v="38"/>
    <m/>
  </r>
  <r>
    <x v="4"/>
    <x v="4"/>
    <x v="24"/>
    <x v="56"/>
    <x v="163"/>
    <s v="จำนวนเรือประมงที่ต่อและขอใบอนุญาตทำการประมงด้วยเครื่องมือต่าง ๆ อำเภอกุยบุรี"/>
    <x v="57"/>
    <n v="219"/>
    <n v="229"/>
    <n v="68"/>
    <s v="-"/>
    <n v="49"/>
    <m/>
    <m/>
    <x v="38"/>
    <m/>
  </r>
  <r>
    <x v="4"/>
    <x v="4"/>
    <x v="24"/>
    <x v="56"/>
    <x v="163"/>
    <s v="จำนวนเรือประมงที่ต่อและขอใบอนุญาตทำการประมงด้วยเครื่องมือต่าง ๆ  อำเภอบางสะพาน"/>
    <x v="57"/>
    <n v="232"/>
    <n v="385"/>
    <n v="154"/>
    <s v="-"/>
    <n v="129"/>
    <m/>
    <m/>
    <x v="38"/>
    <m/>
  </r>
  <r>
    <x v="4"/>
    <x v="4"/>
    <x v="24"/>
    <x v="56"/>
    <x v="163"/>
    <s v="จำนวนเรือประมงที่ต่อและขอใบอนุญาตทำการประมงด้วยเครื่องมือต่าง ๆ  อำเภอบางสะพานน้อย"/>
    <x v="57"/>
    <n v="164"/>
    <n v="189"/>
    <n v="12"/>
    <s v="-"/>
    <n v="19"/>
    <m/>
    <m/>
    <x v="38"/>
    <m/>
  </r>
  <r>
    <x v="4"/>
    <x v="4"/>
    <x v="24"/>
    <x v="56"/>
    <x v="163"/>
    <s v="จำนวนเรือประมงที่ต่อและขอใบอนุญาตทำการประมงด้วยเครื่องมือต่าง ๆ  อำเภอปราณบุรี"/>
    <x v="57"/>
    <n v="329"/>
    <n v="458"/>
    <n v="282"/>
    <s v="-"/>
    <n v="188"/>
    <m/>
    <m/>
    <x v="38"/>
    <m/>
  </r>
  <r>
    <x v="4"/>
    <x v="4"/>
    <x v="24"/>
    <x v="56"/>
    <x v="163"/>
    <s v="จำนวนเรือประมงที่ต่อและขอใบอนุญาตทำการประมงด้วยเครื่องมือต่าง ๆ  อำเภอเมืองประจวบคีรีขันธ์"/>
    <x v="57"/>
    <n v="261"/>
    <n v="501"/>
    <n v="105"/>
    <s v="-"/>
    <n v="73"/>
    <m/>
    <m/>
    <x v="38"/>
    <m/>
  </r>
  <r>
    <x v="4"/>
    <x v="4"/>
    <x v="24"/>
    <x v="56"/>
    <x v="163"/>
    <s v="จำนวนเรือประมงที่ต่อและขอใบอนุญาตทำการประมงด้วยเครื่องมือต่าง ๆ  อำเภอสามร้อยยอด"/>
    <x v="57"/>
    <n v="70"/>
    <n v="133"/>
    <n v="19"/>
    <s v="-"/>
    <n v="127"/>
    <m/>
    <m/>
    <x v="38"/>
    <m/>
  </r>
  <r>
    <x v="4"/>
    <x v="4"/>
    <x v="24"/>
    <x v="56"/>
    <x v="163"/>
    <s v="จำนวนเรือประมงที่ต่อและขอใบอนุญาตทำการประมงด้วยเครื่องมือต่าง ๆ  อำเภอหัวหิน"/>
    <x v="57"/>
    <n v="36"/>
    <n v="125"/>
    <n v="14"/>
    <s v="-"/>
    <n v="17"/>
    <m/>
    <m/>
    <x v="38"/>
    <m/>
  </r>
  <r>
    <x v="4"/>
    <x v="4"/>
    <x v="24"/>
    <x v="56"/>
    <x v="163"/>
    <s v="จำนวนเรือประมงที่ต่อและขอใบอนุญาตทำการประมงด้วยเครื่องมือต่าง ๆ  อำเภอทับสะแก"/>
    <x v="57"/>
    <n v="149"/>
    <n v="240"/>
    <n v="26"/>
    <s v="-"/>
    <n v="11"/>
    <m/>
    <m/>
    <x v="38"/>
    <m/>
  </r>
  <r>
    <x v="4"/>
    <x v="4"/>
    <x v="25"/>
    <x v="57"/>
    <x v="164"/>
    <s v="Data 4.1.1  จำนวนภาคีเครือข่าย"/>
    <x v="43"/>
    <n v="7"/>
    <n v="12"/>
    <s v="NA"/>
    <n v="3"/>
    <n v="1"/>
    <n v="11"/>
    <m/>
    <x v="8"/>
    <s v="ปี 2559 ได้รับรายงานว่า ไม่มีการจัดเก็บข้อมูล"/>
  </r>
  <r>
    <x v="4"/>
    <x v="4"/>
    <x v="25"/>
    <x v="57"/>
    <x v="164"/>
    <s v="จำนวนภาคีเครือข่ายอำเภอกุยบุรี"/>
    <x v="43"/>
    <s v="-"/>
    <s v="-"/>
    <s v="-"/>
    <s v="-"/>
    <m/>
    <n v="0"/>
    <m/>
    <x v="8"/>
    <s v="ปี 2559 ได้รับรายงานว่า ไม่มีการจัดเก็บข้อมูล"/>
  </r>
  <r>
    <x v="4"/>
    <x v="4"/>
    <x v="25"/>
    <x v="57"/>
    <x v="164"/>
    <s v="จำนวนภาคีเครือข่าย. อำเภอบางสะพาน"/>
    <x v="43"/>
    <s v="-"/>
    <s v="-"/>
    <s v="-"/>
    <s v="-"/>
    <m/>
    <n v="2"/>
    <m/>
    <x v="8"/>
    <s v="ปี 2559 ได้รับรายงานว่า ไม่มีการจัดเก็บข้อมูล"/>
  </r>
  <r>
    <x v="4"/>
    <x v="4"/>
    <x v="25"/>
    <x v="57"/>
    <x v="164"/>
    <s v="จำนวนภาคีเครือข่าย. อำเภอบางสะพานน้อย"/>
    <x v="43"/>
    <s v="-"/>
    <s v="-"/>
    <s v="-"/>
    <n v="1"/>
    <m/>
    <n v="2"/>
    <m/>
    <x v="8"/>
    <s v="ปี 2559 ได้รับรายงานว่า ไม่มีการจัดเก็บข้อมูล"/>
  </r>
  <r>
    <x v="4"/>
    <x v="4"/>
    <x v="25"/>
    <x v="57"/>
    <x v="164"/>
    <s v="จำนวนภาคีเครือข่าย อำเภอปราณบุรี"/>
    <x v="43"/>
    <s v="-"/>
    <s v="-"/>
    <s v="-"/>
    <n v="1"/>
    <m/>
    <n v="3"/>
    <m/>
    <x v="8"/>
    <s v="ปี 2559 ได้รับรายงานว่า ไม่มีการจัดเก็บข้อมูล"/>
  </r>
  <r>
    <x v="4"/>
    <x v="4"/>
    <x v="25"/>
    <x v="57"/>
    <x v="164"/>
    <s v="จำนวนภาคีเครือข่ายอำเภอเมืองประจวบคีรีขันธ์"/>
    <x v="43"/>
    <s v="-"/>
    <s v="-"/>
    <s v="-"/>
    <n v="1"/>
    <m/>
    <n v="2"/>
    <m/>
    <x v="8"/>
    <s v="ปี 2559 ได้รับรายงานว่า ไม่มีการจัดเก็บข้อมูล"/>
  </r>
  <r>
    <x v="4"/>
    <x v="4"/>
    <x v="25"/>
    <x v="57"/>
    <x v="164"/>
    <s v="จำนวนภาคีเครือข่าย อำเภอสามร้อยยอด"/>
    <x v="43"/>
    <s v="-"/>
    <s v="-"/>
    <s v="-"/>
    <s v="-"/>
    <m/>
    <n v="1"/>
    <m/>
    <x v="8"/>
    <s v="ปี 2559 ได้รับรายงานว่า ไม่มีการจัดเก็บข้อมูล"/>
  </r>
  <r>
    <x v="4"/>
    <x v="4"/>
    <x v="25"/>
    <x v="57"/>
    <x v="164"/>
    <s v="จำนวนภาคีเครือข่ายอำเภอหัวหิน"/>
    <x v="43"/>
    <s v="-"/>
    <s v="-"/>
    <s v="-"/>
    <s v="-"/>
    <m/>
    <n v="1"/>
    <m/>
    <x v="8"/>
    <s v="ปี 2559 ได้รับรายงานว่า ไม่มีการจัดเก็บข้อมูล"/>
  </r>
  <r>
    <x v="4"/>
    <x v="4"/>
    <x v="25"/>
    <x v="57"/>
    <x v="164"/>
    <s v="จำนวนภาคีเครือข่าย อำเภอทับสะแก"/>
    <x v="43"/>
    <s v="-"/>
    <s v="-"/>
    <s v="-"/>
    <s v="-"/>
    <m/>
    <n v="0"/>
    <m/>
    <x v="8"/>
    <s v="ปี 2559 ได้รับรายงานว่า ไม่มีการจัดเก็บข้อมูล"/>
  </r>
  <r>
    <x v="4"/>
    <x v="4"/>
    <x v="25"/>
    <x v="57"/>
    <x v="164"/>
    <s v="Data 4.1.2 จำนวนสมาชิกในแต่ละภาคีเครือข่าย"/>
    <x v="35"/>
    <n v="947"/>
    <s v="NA"/>
    <n v="90"/>
    <n v="130"/>
    <n v="130"/>
    <n v="426"/>
    <m/>
    <x v="8"/>
    <s v="ปี 2559 ได้รับรายงานว่า ไม่มีการจัดเก็บข้อมูล"/>
  </r>
  <r>
    <x v="4"/>
    <x v="4"/>
    <x v="25"/>
    <x v="57"/>
    <x v="164"/>
    <s v="จำนวนสมาชิกในแต่ละภาคีเครือข่ายอำเภอกุยบุรี"/>
    <x v="35"/>
    <n v="15"/>
    <s v="-"/>
    <s v="-"/>
    <s v="-"/>
    <s v="-"/>
    <n v="0"/>
    <m/>
    <x v="8"/>
    <m/>
  </r>
  <r>
    <x v="4"/>
    <x v="4"/>
    <x v="25"/>
    <x v="57"/>
    <x v="164"/>
    <s v="จำนวนสมาชิกในแต่ละภาคีเครือข่าย อำเภอบางสะพาน"/>
    <x v="35"/>
    <n v="21"/>
    <s v="-"/>
    <s v="-"/>
    <s v="-"/>
    <s v="-"/>
    <n v="65"/>
    <m/>
    <x v="8"/>
    <m/>
  </r>
  <r>
    <x v="4"/>
    <x v="4"/>
    <x v="25"/>
    <x v="57"/>
    <x v="164"/>
    <s v="จำนวนสมาชิกในแต่ละภาคีเครือข่ายอำเภอบางสะพานน้อย"/>
    <x v="35"/>
    <n v="40"/>
    <s v="-"/>
    <n v="30"/>
    <n v="130"/>
    <n v="130"/>
    <n v="65"/>
    <m/>
    <x v="8"/>
    <m/>
  </r>
  <r>
    <x v="4"/>
    <x v="4"/>
    <x v="25"/>
    <x v="57"/>
    <x v="164"/>
    <s v="จำนวนสมาชิกในแต่ละภาคีเครือข่ายอำเภอปราณบุรี"/>
    <x v="35"/>
    <n v="65"/>
    <s v="-"/>
    <n v="30"/>
    <s v="-"/>
    <s v="-"/>
    <n v="101"/>
    <m/>
    <x v="8"/>
    <m/>
  </r>
  <r>
    <x v="4"/>
    <x v="4"/>
    <x v="25"/>
    <x v="57"/>
    <x v="164"/>
    <s v="จำนวนสมาชิกในแต่ละภาคีเครือข่าย อำเภอเมืองประจวบคีรีขันธ์"/>
    <x v="35"/>
    <n v="156"/>
    <s v="-"/>
    <n v="30"/>
    <s v="-"/>
    <s v="-"/>
    <n v="35"/>
    <m/>
    <x v="8"/>
    <m/>
  </r>
  <r>
    <x v="4"/>
    <x v="4"/>
    <x v="25"/>
    <x v="57"/>
    <x v="164"/>
    <s v="จำนวนสมาชิกในแต่ละภาคีเครือข่าย อำเภอสามร้อยยอด"/>
    <x v="35"/>
    <n v="50"/>
    <s v="-"/>
    <s v="-"/>
    <s v="-"/>
    <s v="-"/>
    <n v="19"/>
    <m/>
    <x v="8"/>
    <m/>
  </r>
  <r>
    <x v="4"/>
    <x v="4"/>
    <x v="25"/>
    <x v="57"/>
    <x v="164"/>
    <s v="จำนวนสมาชิกในแต่ละภาคีเครือข่ายอำเภอหัวหิน"/>
    <x v="35"/>
    <n v="500"/>
    <s v="-"/>
    <s v="-"/>
    <s v="-"/>
    <s v="-"/>
    <n v="141"/>
    <m/>
    <x v="8"/>
    <m/>
  </r>
  <r>
    <x v="4"/>
    <x v="4"/>
    <x v="25"/>
    <x v="57"/>
    <x v="164"/>
    <s v="จำนวนสมาชิกในแต่ละภาคีเครือข่าย อำเภอทับสะแก"/>
    <x v="35"/>
    <n v="100"/>
    <s v="-"/>
    <s v="-"/>
    <s v="-"/>
    <s v="-"/>
    <n v="0"/>
    <m/>
    <x v="8"/>
    <m/>
  </r>
  <r>
    <x v="4"/>
    <x v="4"/>
    <x v="25"/>
    <x v="57"/>
    <x v="165"/>
    <s v="Data 4.2.1 จำนวนครั้งในการจัดกิจกรรม"/>
    <x v="13"/>
    <n v="4"/>
    <n v="7"/>
    <n v="4"/>
    <n v="3"/>
    <n v="3"/>
    <n v="0"/>
    <m/>
    <x v="8"/>
    <m/>
  </r>
  <r>
    <x v="4"/>
    <x v="4"/>
    <x v="25"/>
    <x v="57"/>
    <x v="165"/>
    <s v="จำนวนครั้งในการจัดกิจกรรม อำเภอกุยบุรี"/>
    <x v="13"/>
    <s v="-"/>
    <s v="-"/>
    <n v="1"/>
    <m/>
    <m/>
    <n v="0"/>
    <m/>
    <x v="8"/>
    <m/>
  </r>
  <r>
    <x v="4"/>
    <x v="4"/>
    <x v="25"/>
    <x v="57"/>
    <x v="165"/>
    <s v="จำนวนครั้งในการจัดกิจกรรม อำเภอบางสะพาน"/>
    <x v="13"/>
    <n v="2"/>
    <n v="2"/>
    <m/>
    <m/>
    <m/>
    <n v="0"/>
    <m/>
    <x v="8"/>
    <m/>
  </r>
  <r>
    <x v="4"/>
    <x v="4"/>
    <x v="25"/>
    <x v="57"/>
    <x v="165"/>
    <s v="จำนวนครั้งในการจัดกิจกรรม อำเภอบางสะพานน้อย"/>
    <x v="13"/>
    <s v="-"/>
    <s v="-"/>
    <n v="1"/>
    <m/>
    <m/>
    <n v="0"/>
    <m/>
    <x v="8"/>
    <m/>
  </r>
  <r>
    <x v="4"/>
    <x v="4"/>
    <x v="25"/>
    <x v="57"/>
    <x v="165"/>
    <s v="จำนวนครั้งในการจัดกิจกรรม อำเภอปราณบุรี"/>
    <x v="13"/>
    <n v="2"/>
    <n v="3"/>
    <n v="1"/>
    <m/>
    <m/>
    <n v="0"/>
    <m/>
    <x v="8"/>
    <m/>
  </r>
  <r>
    <x v="4"/>
    <x v="4"/>
    <x v="25"/>
    <x v="57"/>
    <x v="165"/>
    <s v="จำนวนครั้งในการจัดกิจกรรม อำเภอเมืองประจวบคีรีขันธ์"/>
    <x v="13"/>
    <s v="-"/>
    <n v="2"/>
    <n v="1"/>
    <m/>
    <m/>
    <n v="0"/>
    <m/>
    <x v="8"/>
    <m/>
  </r>
  <r>
    <x v="4"/>
    <x v="4"/>
    <x v="25"/>
    <x v="57"/>
    <x v="165"/>
    <s v="จำนวนครั้งในการจัดกิจกรรม อำเภอสามร้อยยอด"/>
    <x v="13"/>
    <s v="-"/>
    <s v="-"/>
    <m/>
    <m/>
    <m/>
    <n v="0"/>
    <m/>
    <x v="8"/>
    <m/>
  </r>
  <r>
    <x v="4"/>
    <x v="4"/>
    <x v="25"/>
    <x v="57"/>
    <x v="165"/>
    <s v="จำนวนครั้งในการจัดกิจกรรมอำเภอหัวหิน"/>
    <x v="13"/>
    <s v="-"/>
    <s v="-"/>
    <m/>
    <m/>
    <m/>
    <n v="0"/>
    <m/>
    <x v="8"/>
    <m/>
  </r>
  <r>
    <x v="4"/>
    <x v="4"/>
    <x v="25"/>
    <x v="57"/>
    <x v="165"/>
    <s v="จำนวนครั้งในการจัดกิจกรรม อำเภอทับสะแก"/>
    <x v="13"/>
    <s v="-"/>
    <s v="-"/>
    <m/>
    <m/>
    <m/>
    <n v="0"/>
    <m/>
    <x v="8"/>
    <m/>
  </r>
  <r>
    <x v="4"/>
    <x v="4"/>
    <x v="25"/>
    <x v="57"/>
    <x v="165"/>
    <s v="Data 4.2.2 จำนวนสมาชิกที่เข้าร่วมกิจกรรม"/>
    <x v="35"/>
    <n v="378"/>
    <n v="377"/>
    <n v="130"/>
    <n v="130"/>
    <n v="150"/>
    <n v="0"/>
    <m/>
    <x v="8"/>
    <m/>
  </r>
  <r>
    <x v="4"/>
    <x v="4"/>
    <x v="25"/>
    <x v="57"/>
    <x v="165"/>
    <s v="จำนวนสมาชิกที่เข้าร่วมกิจกรรมอำเภอกุยบุรี"/>
    <x v="35"/>
    <s v="-"/>
    <s v="-"/>
    <n v="35"/>
    <n v="40"/>
    <s v="-"/>
    <n v="0"/>
    <m/>
    <x v="8"/>
    <m/>
  </r>
  <r>
    <x v="4"/>
    <x v="4"/>
    <x v="25"/>
    <x v="57"/>
    <x v="165"/>
    <s v="จำนวนสมาชิกที่เข้าร่วมกิจกรรม อำเภอบางสะพาน"/>
    <x v="35"/>
    <n v="235"/>
    <n v="140"/>
    <s v="-"/>
    <n v="40"/>
    <n v="60"/>
    <n v="0"/>
    <m/>
    <x v="8"/>
    <m/>
  </r>
  <r>
    <x v="4"/>
    <x v="4"/>
    <x v="25"/>
    <x v="57"/>
    <x v="165"/>
    <s v="จำนวนสมาชิกที่เข้าร่วมกิจกรรม อำเภอบางสะพานน้อย"/>
    <x v="35"/>
    <s v="-"/>
    <s v="-"/>
    <n v="35"/>
    <n v="50"/>
    <s v="-"/>
    <n v="0"/>
    <m/>
    <x v="8"/>
    <m/>
  </r>
  <r>
    <x v="4"/>
    <x v="4"/>
    <x v="25"/>
    <x v="57"/>
    <x v="165"/>
    <s v="จำนวนสมาชิกที่เข้าร่วมกิจกรรม. อำเภอปราณบุรี"/>
    <x v="35"/>
    <n v="143"/>
    <n v="158"/>
    <n v="30"/>
    <s v="-"/>
    <s v="-"/>
    <n v="0"/>
    <m/>
    <x v="8"/>
    <m/>
  </r>
  <r>
    <x v="4"/>
    <x v="4"/>
    <x v="25"/>
    <x v="57"/>
    <x v="165"/>
    <s v="จำนวนสมาชิกที่เข้าร่วมกิจกรรม อำเภอเมืองประจวบคีรีขันธ์"/>
    <x v="35"/>
    <s v="-"/>
    <n v="79"/>
    <n v="30"/>
    <s v="-"/>
    <n v="90"/>
    <n v="0"/>
    <m/>
    <x v="8"/>
    <m/>
  </r>
  <r>
    <x v="4"/>
    <x v="4"/>
    <x v="25"/>
    <x v="57"/>
    <x v="165"/>
    <s v="จำนวนสมาชิกที่เข้าร่วมกิจกรรม อำเภอสามร้อยยอด"/>
    <x v="35"/>
    <s v="-"/>
    <s v="-"/>
    <s v="-"/>
    <s v="-"/>
    <s v="-"/>
    <n v="0"/>
    <m/>
    <x v="8"/>
    <m/>
  </r>
  <r>
    <x v="4"/>
    <x v="4"/>
    <x v="25"/>
    <x v="57"/>
    <x v="165"/>
    <s v="จำนวนสมาชิกที่เข้าร่วมกิจกรรม อำเภอหัวหิน"/>
    <x v="35"/>
    <s v="-"/>
    <s v="-"/>
    <s v="-"/>
    <s v="-"/>
    <s v="-"/>
    <n v="0"/>
    <m/>
    <x v="8"/>
    <m/>
  </r>
  <r>
    <x v="4"/>
    <x v="4"/>
    <x v="25"/>
    <x v="57"/>
    <x v="165"/>
    <s v="จำนวนสมาชิกที่เข้าร่วมกิจกรรมอำเภอทับสะแก"/>
    <x v="35"/>
    <s v="-"/>
    <s v="-"/>
    <s v="-"/>
    <s v="-"/>
    <s v="-"/>
    <n v="0"/>
    <m/>
    <x v="8"/>
    <m/>
  </r>
  <r>
    <x v="4"/>
    <x v="4"/>
    <x v="26"/>
    <x v="58"/>
    <x v="166"/>
    <s v="Data 5.1.1 ป่าสงวนแห่งชาติ จำแนกตามกฏกระทรวง"/>
    <x v="11"/>
    <s v="NA"/>
    <s v="NA"/>
    <n v="1758557.5"/>
    <n v="1758557.5"/>
    <n v="1758557.5"/>
    <n v="1772367.5"/>
    <m/>
    <x v="95"/>
    <m/>
  </r>
  <r>
    <x v="4"/>
    <x v="4"/>
    <x v="26"/>
    <x v="58"/>
    <x v="166"/>
    <s v="ป่าสงวนแห่งชาติ จำแนกตามกฏกระทรวง อำเภอกุยบุรี"/>
    <x v="11"/>
    <s v="-"/>
    <s v="-"/>
    <m/>
    <m/>
    <m/>
    <m/>
    <m/>
    <x v="95"/>
    <m/>
  </r>
  <r>
    <x v="4"/>
    <x v="4"/>
    <x v="26"/>
    <x v="58"/>
    <x v="166"/>
    <s v="ป่าสงวนแห่งชาติ จำแนกตามกฏกระทรวง อำเภอบางสะพาน"/>
    <x v="11"/>
    <s v="-"/>
    <s v="-"/>
    <m/>
    <m/>
    <m/>
    <m/>
    <m/>
    <x v="95"/>
    <m/>
  </r>
  <r>
    <x v="4"/>
    <x v="4"/>
    <x v="26"/>
    <x v="58"/>
    <x v="166"/>
    <s v="ป่าสงวนแห่งชาติ จำแนกตามกฏกระทรวง อำเภอบางสะพานน้อย"/>
    <x v="11"/>
    <s v="-"/>
    <s v="-"/>
    <m/>
    <m/>
    <m/>
    <m/>
    <m/>
    <x v="95"/>
    <m/>
  </r>
  <r>
    <x v="4"/>
    <x v="4"/>
    <x v="26"/>
    <x v="58"/>
    <x v="166"/>
    <s v="ป่าสงวนแห่งชาติ จำแนกตามกฏกระทรวง อำเภอปราณบุรี"/>
    <x v="11"/>
    <s v="-"/>
    <s v="-"/>
    <m/>
    <m/>
    <m/>
    <m/>
    <m/>
    <x v="95"/>
    <m/>
  </r>
  <r>
    <x v="4"/>
    <x v="4"/>
    <x v="26"/>
    <x v="58"/>
    <x v="166"/>
    <s v="ป่าสงวนแห่งชาติ จำแนกตามกฏกระทรวง. อำเภอเมืองประจวบคีรีขันธ์"/>
    <x v="11"/>
    <s v="-"/>
    <s v="-"/>
    <m/>
    <m/>
    <m/>
    <m/>
    <m/>
    <x v="95"/>
    <m/>
  </r>
  <r>
    <x v="4"/>
    <x v="4"/>
    <x v="26"/>
    <x v="58"/>
    <x v="166"/>
    <s v="ป่าสงวนแห่งชาติ จำแนกตามกฏกระทรวง อำเภอสามร้อยยอด"/>
    <x v="11"/>
    <s v="-"/>
    <s v="-"/>
    <m/>
    <m/>
    <m/>
    <m/>
    <m/>
    <x v="95"/>
    <m/>
  </r>
  <r>
    <x v="4"/>
    <x v="4"/>
    <x v="26"/>
    <x v="58"/>
    <x v="166"/>
    <s v="ป่าสงวนแห่งชาติ จำแนกตามกฏกระทรวง อำเภอหัวหิน"/>
    <x v="11"/>
    <s v="-"/>
    <s v="-"/>
    <m/>
    <m/>
    <m/>
    <m/>
    <m/>
    <x v="95"/>
    <m/>
  </r>
  <r>
    <x v="4"/>
    <x v="4"/>
    <x v="26"/>
    <x v="58"/>
    <x v="166"/>
    <s v="ป่าสงวนแห่งชาติ จำแนกตามกฏกระทรวง อำเภอทับสะแก"/>
    <x v="11"/>
    <s v="-"/>
    <s v="-"/>
    <m/>
    <m/>
    <m/>
    <m/>
    <m/>
    <x v="95"/>
    <m/>
  </r>
  <r>
    <x v="4"/>
    <x v="4"/>
    <x v="26"/>
    <x v="58"/>
    <x v="166"/>
    <s v="Data 5.1.2 พื้นที่อนุรักษ์ตามกฏหมาย "/>
    <x v="11"/>
    <s v="NA"/>
    <n v="1127378"/>
    <n v="1127378"/>
    <n v="1127378"/>
    <n v="1127378"/>
    <n v="1127378"/>
    <m/>
    <x v="95"/>
    <m/>
  </r>
  <r>
    <x v="4"/>
    <x v="4"/>
    <x v="26"/>
    <x v="58"/>
    <x v="166"/>
    <s v="พื้นที่อนุรักษ์ตามกฏหมาย  อุทยานแห่งชาติหาดวนกร"/>
    <x v="11"/>
    <s v="-"/>
    <n v="23750"/>
    <n v="23750"/>
    <n v="23750"/>
    <n v="23750"/>
    <n v="23750"/>
    <m/>
    <x v="95"/>
    <m/>
  </r>
  <r>
    <x v="4"/>
    <x v="4"/>
    <x v="26"/>
    <x v="58"/>
    <x v="166"/>
    <s v="พื้นที่อนุรักษ์ตามกฏหมาย  อุทยานแห่งชาติแก่งกระจาน"/>
    <x v="11"/>
    <s v="-"/>
    <n v="151078"/>
    <n v="151078"/>
    <n v="151078"/>
    <n v="151078"/>
    <n v="151078"/>
    <m/>
    <x v="95"/>
    <m/>
  </r>
  <r>
    <x v="4"/>
    <x v="4"/>
    <x v="26"/>
    <x v="58"/>
    <x v="166"/>
    <s v="พื้นที่อนุรักษ์ตามกฏหมาย อุทยานแห่งชาติน้ำตกห้วยยาง"/>
    <x v="11"/>
    <s v="-"/>
    <n v="100625"/>
    <n v="100625"/>
    <n v="100625"/>
    <n v="100625"/>
    <n v="100625"/>
    <m/>
    <x v="95"/>
    <m/>
  </r>
  <r>
    <x v="4"/>
    <x v="4"/>
    <x v="26"/>
    <x v="58"/>
    <x v="166"/>
    <s v="พื้นที่อนุรักษ์ตามกฏหมาย  อุทยานแห่งชาติเขาสามร้อยยอด"/>
    <x v="11"/>
    <s v="-"/>
    <n v="61300"/>
    <n v="61300"/>
    <n v="61300"/>
    <n v="61300"/>
    <n v="61300"/>
    <m/>
    <x v="95"/>
    <m/>
  </r>
  <r>
    <x v="4"/>
    <x v="4"/>
    <x v="26"/>
    <x v="58"/>
    <x v="166"/>
    <s v="พื้นที่อนุรักษ์ตามกฏหมาย  อุทยานแห่งชาติกุยบุรี"/>
    <x v="11"/>
    <s v="-"/>
    <n v="605625"/>
    <n v="605625"/>
    <n v="605625"/>
    <n v="605625"/>
    <n v="605625"/>
    <m/>
    <x v="95"/>
    <m/>
  </r>
  <r>
    <x v="4"/>
    <x v="4"/>
    <x v="26"/>
    <x v="58"/>
    <x v="166"/>
    <s v="พื้นที่อนุรักษ์ตามกฏหมาย  เขตรักษาพันธ์สัตว์ป่า เสด็จในกรม กรมหลวงชุมพรด้านทิศเหนือ"/>
    <x v="11"/>
    <s v="-"/>
    <n v="185000"/>
    <n v="185000"/>
    <n v="185000"/>
    <n v="185000"/>
    <n v="185000"/>
    <m/>
    <x v="95"/>
    <m/>
  </r>
  <r>
    <x v="4"/>
    <x v="4"/>
    <x v="26"/>
    <x v="58"/>
    <x v="166"/>
    <s v="Data 5.1.3 พื้นที่อนุรักษ์ เพิ่มเติม"/>
    <x v="11"/>
    <s v="NA"/>
    <n v="5655"/>
    <n v="14229"/>
    <n v="14229"/>
    <n v="14229"/>
    <n v="10138"/>
    <m/>
    <x v="95"/>
    <m/>
  </r>
  <r>
    <x v="4"/>
    <x v="4"/>
    <x v="26"/>
    <x v="58"/>
    <x v="166"/>
    <s v="พื้นที่อนุรักษ์ เพิ่มเติมวนอุทยานปราณบุรี"/>
    <x v="11"/>
    <s v="-"/>
    <n v="700"/>
    <m/>
    <m/>
    <m/>
    <n v="700"/>
    <m/>
    <x v="95"/>
    <m/>
  </r>
  <r>
    <x v="4"/>
    <x v="4"/>
    <x v="26"/>
    <x v="58"/>
    <x v="166"/>
    <s v="พื้นที่อนุรักษ์ เพิ่มเติม วนอุทยานป่ากลางอ่าว"/>
    <x v="11"/>
    <s v="-"/>
    <n v="1200"/>
    <m/>
    <m/>
    <m/>
    <n v="1200"/>
    <m/>
    <x v="95"/>
    <m/>
  </r>
  <r>
    <x v="4"/>
    <x v="4"/>
    <x v="26"/>
    <x v="58"/>
    <x v="166"/>
    <s v="พื้นที่อนุรักษ์ เพิ่มเติม. วนอุทยานท้าวโกษา"/>
    <x v="11"/>
    <s v="-"/>
    <n v="188"/>
    <m/>
    <m/>
    <m/>
    <n v="188"/>
    <m/>
    <x v="95"/>
    <m/>
  </r>
  <r>
    <x v="4"/>
    <x v="4"/>
    <x v="26"/>
    <x v="58"/>
    <x v="166"/>
    <s v="พื้นที่อนุรักษ์ เพิ่มเติม วนอุทยานตาม่องลาย"/>
    <x v="11"/>
    <s v="-"/>
    <n v="862"/>
    <m/>
    <m/>
    <m/>
    <n v="862"/>
    <m/>
    <x v="95"/>
    <m/>
  </r>
  <r>
    <x v="4"/>
    <x v="4"/>
    <x v="26"/>
    <x v="58"/>
    <x v="166"/>
    <s v="พื้นที่อนุรักษ์ เพิ่มเติม วนอุทยานห้วยน้ำซับ"/>
    <x v="11"/>
    <s v="-"/>
    <n v="2705"/>
    <m/>
    <m/>
    <m/>
    <n v="2705"/>
    <m/>
    <x v="95"/>
    <m/>
  </r>
  <r>
    <x v="4"/>
    <x v="4"/>
    <x v="26"/>
    <x v="58"/>
    <x v="166"/>
    <s v="พื้นที่อนุรักษ์ เพิ่มเติม วนอุทยานแม่รำพึง"/>
    <x v="11"/>
    <s v="-"/>
    <n v="4483"/>
    <m/>
    <m/>
    <m/>
    <n v="4483"/>
    <m/>
    <x v="95"/>
    <m/>
  </r>
  <r>
    <x v="4"/>
    <x v="4"/>
    <x v="27"/>
    <x v="58"/>
    <x v="166"/>
    <s v="Data 5.1.4 สถิติคดีการกระทำผิดกฏหมายเกี่ยวกับการป่าไม้"/>
    <x v="51"/>
    <n v="127"/>
    <n v="106"/>
    <n v="99"/>
    <n v="108"/>
    <n v="331"/>
    <n v="53"/>
    <m/>
    <x v="95"/>
    <m/>
  </r>
  <r>
    <x v="4"/>
    <x v="4"/>
    <x v="27"/>
    <x v="58"/>
    <x v="166"/>
    <s v="Data 5.1.5 ข้อมูลที่พักสงฆ์ในพื้นที่ป่าไม้"/>
    <x v="5"/>
    <s v="NA"/>
    <n v="63"/>
    <n v="63"/>
    <n v="93"/>
    <n v="93"/>
    <n v="160"/>
    <m/>
    <x v="95"/>
    <m/>
  </r>
  <r>
    <x v="4"/>
    <x v="4"/>
    <x v="27"/>
    <x v="58"/>
    <x v="166"/>
    <s v="Data 5.1.6 การมีและการใช้เลื่อยโซ่ยนต์ตามพรบ.เลื่อยโซ่ยนต์ พ.ศ. 2545"/>
    <x v="58"/>
    <n v="436"/>
    <n v="28"/>
    <n v="26"/>
    <n v="51"/>
    <n v="9"/>
    <n v="12"/>
    <m/>
    <x v="95"/>
    <m/>
  </r>
  <r>
    <x v="4"/>
    <x v="4"/>
    <x v="27"/>
    <x v="58"/>
    <x v="166"/>
    <s v="Data 5.1.7 โรงงานแปรรูปไม้ และโรงค้าผลิตภัณฑ์ที่ได้จากไม้"/>
    <x v="31"/>
    <n v="103"/>
    <n v="97"/>
    <n v="97"/>
    <n v="105"/>
    <n v="97"/>
    <n v="92"/>
    <m/>
    <x v="95"/>
    <m/>
  </r>
  <r>
    <x v="4"/>
    <x v="4"/>
    <x v="27"/>
    <x v="58"/>
    <x v="166"/>
    <s v="รงงานแปรรูปไม้ และโรงค้าผลิตภัณฑ์ที่ได้จากไม้ อำเภอกุยบุรี"/>
    <x v="31"/>
    <s v=" -"/>
    <s v=" -"/>
    <m/>
    <m/>
    <m/>
    <m/>
    <m/>
    <x v="95"/>
    <m/>
  </r>
  <r>
    <x v="4"/>
    <x v="4"/>
    <x v="27"/>
    <x v="58"/>
    <x v="166"/>
    <s v="รงงานแปรรูปไม้ และโรงค้าผลิตภัณฑ์ที่ได้จากไม้ อำเภอบางสะพาน"/>
    <x v="31"/>
    <n v="22"/>
    <n v="19"/>
    <m/>
    <m/>
    <m/>
    <m/>
    <m/>
    <x v="95"/>
    <m/>
  </r>
  <r>
    <x v="4"/>
    <x v="4"/>
    <x v="27"/>
    <x v="58"/>
    <x v="166"/>
    <s v="รงงานแปรรูปไม้ และโรงค้าผลิตภัณฑ์ที่ได้จากไม้ อำเภอบางสะพานน้อย"/>
    <x v="31"/>
    <n v="2"/>
    <n v="2"/>
    <m/>
    <m/>
    <m/>
    <m/>
    <m/>
    <x v="95"/>
    <m/>
  </r>
  <r>
    <x v="4"/>
    <x v="4"/>
    <x v="27"/>
    <x v="58"/>
    <x v="166"/>
    <s v="รงงานแปรรูปไม้ และโรงค้าผลิตภัณฑ์ที่ได้จากไม้ อำเภอปราณบุรี"/>
    <x v="31"/>
    <n v="14"/>
    <n v="18"/>
    <m/>
    <m/>
    <m/>
    <m/>
    <m/>
    <x v="95"/>
    <m/>
  </r>
  <r>
    <x v="4"/>
    <x v="4"/>
    <x v="27"/>
    <x v="58"/>
    <x v="166"/>
    <s v="รงงานแปรรูปไม้ และโรงค้าผลิตภัณฑ์ที่ได้จากไม้ อำเภอเมืองประจวบคีรีขันธ์"/>
    <x v="31"/>
    <n v="26"/>
    <n v="22"/>
    <m/>
    <m/>
    <m/>
    <m/>
    <m/>
    <x v="95"/>
    <m/>
  </r>
  <r>
    <x v="4"/>
    <x v="4"/>
    <x v="27"/>
    <x v="58"/>
    <x v="166"/>
    <s v="รงงานแปรรูปไม้ และโรงค้าผลิตภัณฑ์ที่ได้จากไม้ อำเภอสามร้อยยอด"/>
    <x v="31"/>
    <n v="10"/>
    <n v="10"/>
    <m/>
    <m/>
    <m/>
    <m/>
    <m/>
    <x v="95"/>
    <m/>
  </r>
  <r>
    <x v="4"/>
    <x v="4"/>
    <x v="27"/>
    <x v="58"/>
    <x v="166"/>
    <s v="รงงานแปรรูปไม้ และโรงค้าผลิตภัณฑ์ที่ได้จากไม้ อำเภอหัวหิน"/>
    <x v="31"/>
    <n v="17"/>
    <n v="16"/>
    <m/>
    <m/>
    <m/>
    <m/>
    <m/>
    <x v="95"/>
    <m/>
  </r>
  <r>
    <x v="4"/>
    <x v="4"/>
    <x v="27"/>
    <x v="58"/>
    <x v="166"/>
    <s v="รงงานแปรรูปไม้ และโรงค้าผลิตภัณฑ์ที่ได้จากไม้ อำเภอทับสะแก"/>
    <x v="31"/>
    <n v="12"/>
    <n v="10"/>
    <m/>
    <m/>
    <m/>
    <m/>
    <m/>
    <x v="95"/>
    <m/>
  </r>
  <r>
    <x v="4"/>
    <x v="4"/>
    <x v="27"/>
    <x v="58"/>
    <x v="166"/>
    <s v="Data 5.1.9 ปริมาณขยะจำแนกตามท้องถิ่น"/>
    <x v="59"/>
    <n v="523.65000000000009"/>
    <n v="523.65"/>
    <n v="454.89"/>
    <s v="NA"/>
    <s v="NA"/>
    <s v="NA"/>
    <m/>
    <x v="95"/>
    <m/>
  </r>
  <r>
    <x v="4"/>
    <x v="4"/>
    <x v="27"/>
    <x v="58"/>
    <x v="166"/>
    <s v="ปริมาณขยะจำแนกตามท้องถิ่นอำเภอกุยบุรี"/>
    <x v="59"/>
    <s v="มี"/>
    <s v="มี"/>
    <m/>
    <m/>
    <m/>
    <m/>
    <m/>
    <x v="95"/>
    <m/>
  </r>
  <r>
    <x v="4"/>
    <x v="4"/>
    <x v="27"/>
    <x v="58"/>
    <x v="166"/>
    <s v="ปริมาณขยะจำแนกตามท้องถิ่น อำเภอบางสะพาน"/>
    <x v="59"/>
    <s v="มี"/>
    <s v="มี"/>
    <m/>
    <m/>
    <m/>
    <m/>
    <m/>
    <x v="95"/>
    <m/>
  </r>
  <r>
    <x v="4"/>
    <x v="4"/>
    <x v="27"/>
    <x v="58"/>
    <x v="166"/>
    <s v="ปริมาณขยะจำแนกตามท้องถิ่น อำเภอบางสะพานน้อย"/>
    <x v="59"/>
    <s v="มี"/>
    <s v="มี"/>
    <m/>
    <m/>
    <m/>
    <m/>
    <m/>
    <x v="95"/>
    <m/>
  </r>
  <r>
    <x v="4"/>
    <x v="4"/>
    <x v="27"/>
    <x v="58"/>
    <x v="166"/>
    <s v="ปริมาณขยะจำแนกตามท้องถิ่นอำเภอปราณบุรี"/>
    <x v="59"/>
    <s v="มี"/>
    <s v="มี"/>
    <m/>
    <m/>
    <m/>
    <m/>
    <m/>
    <x v="95"/>
    <m/>
  </r>
  <r>
    <x v="4"/>
    <x v="4"/>
    <x v="27"/>
    <x v="58"/>
    <x v="166"/>
    <s v="ปริมาณขยะจำแนกตามท้องถิ่น อำเภอเมืองประจวบคีรีขันธ์"/>
    <x v="59"/>
    <s v="มี"/>
    <s v="มี"/>
    <m/>
    <m/>
    <m/>
    <m/>
    <m/>
    <x v="95"/>
    <m/>
  </r>
  <r>
    <x v="4"/>
    <x v="4"/>
    <x v="27"/>
    <x v="58"/>
    <x v="166"/>
    <s v="ปริมาณขยะจำแนกตามท้องถิ่น อำเภอสามร้อยยอด"/>
    <x v="59"/>
    <s v="มี"/>
    <s v="มี"/>
    <m/>
    <m/>
    <m/>
    <m/>
    <m/>
    <x v="95"/>
    <m/>
  </r>
  <r>
    <x v="4"/>
    <x v="4"/>
    <x v="27"/>
    <x v="58"/>
    <x v="166"/>
    <s v="ปริมาณขยะจำแนกตามท้องถิ่น. อำเภอหัวหิน"/>
    <x v="59"/>
    <s v="มี"/>
    <s v="มี"/>
    <m/>
    <m/>
    <m/>
    <m/>
    <m/>
    <x v="95"/>
    <m/>
  </r>
  <r>
    <x v="4"/>
    <x v="4"/>
    <x v="27"/>
    <x v="58"/>
    <x v="166"/>
    <s v="ปริมาณขยะจำแนกตามท้องถิ่น อำเภอทับสะแก"/>
    <x v="59"/>
    <s v="-"/>
    <s v="มี"/>
    <m/>
    <m/>
    <m/>
    <m/>
    <m/>
    <x v="95"/>
    <m/>
  </r>
  <r>
    <x v="4"/>
    <x v="4"/>
    <x v="27"/>
    <x v="58"/>
    <x v="166"/>
    <s v="Data 5.1.10 จำนวนสถานที่กำจัดขยะจำแนกตามท้องถิ่น"/>
    <x v="5"/>
    <s v="NA"/>
    <n v="21"/>
    <n v="20"/>
    <n v="22"/>
    <s v="NA"/>
    <n v="22"/>
    <m/>
    <x v="95"/>
    <m/>
  </r>
  <r>
    <x v="4"/>
    <x v="4"/>
    <x v="27"/>
    <x v="58"/>
    <x v="166"/>
    <s v="จำนวนสถานที่กำจัดขยะจำแนกตามท้องถิ่น อำเภอกุยบุรี"/>
    <x v="5"/>
    <s v="-"/>
    <n v="1"/>
    <m/>
    <m/>
    <m/>
    <n v="1"/>
    <m/>
    <x v="95"/>
    <m/>
  </r>
  <r>
    <x v="4"/>
    <x v="4"/>
    <x v="27"/>
    <x v="58"/>
    <x v="166"/>
    <s v="จำนวนสถานที่กำจัดขยะจำแนกตามท้องถิ่น อำเภอบางสะพาน"/>
    <x v="5"/>
    <s v="-"/>
    <n v="7"/>
    <m/>
    <m/>
    <m/>
    <n v="7"/>
    <m/>
    <x v="95"/>
    <m/>
  </r>
  <r>
    <x v="4"/>
    <x v="4"/>
    <x v="27"/>
    <x v="58"/>
    <x v="166"/>
    <s v="จำนวนสถานที่กำจัดขยะจำแนกตามท้องถิ่น อำเภอบางสะพานน้อย"/>
    <x v="5"/>
    <s v="-"/>
    <n v="5"/>
    <m/>
    <m/>
    <m/>
    <n v="6"/>
    <m/>
    <x v="95"/>
    <m/>
  </r>
  <r>
    <x v="4"/>
    <x v="4"/>
    <x v="27"/>
    <x v="58"/>
    <x v="166"/>
    <s v="จำนวนสถานที่กำจัดขยะจำแนกตามท้องถิ่นอำเภอปราณบุรี"/>
    <x v="5"/>
    <s v="-"/>
    <n v="1"/>
    <m/>
    <m/>
    <m/>
    <n v="1"/>
    <m/>
    <x v="95"/>
    <m/>
  </r>
  <r>
    <x v="4"/>
    <x v="4"/>
    <x v="27"/>
    <x v="58"/>
    <x v="166"/>
    <s v="จำนวนสถานที่กำจัดขยะจำแนกตามท้องถิ่นอำเภอเมืองประจวบคีรีขันธ์"/>
    <x v="5"/>
    <s v="-"/>
    <n v="3"/>
    <m/>
    <m/>
    <m/>
    <n v="3"/>
    <m/>
    <x v="95"/>
    <m/>
  </r>
  <r>
    <x v="4"/>
    <x v="4"/>
    <x v="27"/>
    <x v="58"/>
    <x v="166"/>
    <s v="จำนวนสถานที่กำจัดขยะจำแนกตามท้องถิ่นอำเภอสามร้อยยอด"/>
    <x v="5"/>
    <s v="-"/>
    <n v="1"/>
    <m/>
    <m/>
    <m/>
    <n v="1"/>
    <m/>
    <x v="95"/>
    <m/>
  </r>
  <r>
    <x v="4"/>
    <x v="4"/>
    <x v="27"/>
    <x v="58"/>
    <x v="166"/>
    <s v="จำนวนสถานที่กำจัดขยะจำแนกตามท้องถิ่น อำเภอหัวหิน"/>
    <x v="5"/>
    <s v="-"/>
    <n v="2"/>
    <m/>
    <m/>
    <m/>
    <n v="1"/>
    <m/>
    <x v="95"/>
    <m/>
  </r>
  <r>
    <x v="4"/>
    <x v="4"/>
    <x v="27"/>
    <x v="58"/>
    <x v="166"/>
    <s v="จำนวนสถานที่กำจัดขยะจำแนกตามท้องถิ่น อำเภอทับสะแก"/>
    <x v="5"/>
    <s v="-"/>
    <n v="1"/>
    <m/>
    <m/>
    <m/>
    <n v="2"/>
    <m/>
    <x v="95"/>
    <m/>
  </r>
  <r>
    <x v="4"/>
    <x v="4"/>
    <x v="27"/>
    <x v="58"/>
    <x v="166"/>
    <s v="Data 5.1.11 ปริมาณขยะต่อคน"/>
    <x v="60"/>
    <n v="3.1"/>
    <n v="1.69"/>
    <n v="1.51"/>
    <s v="NA"/>
    <s v="NA"/>
    <s v="NA"/>
    <m/>
    <x v="9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A14CF2-5583-47B6-A8DE-7879F66E857D}" name="PivotTable36" cacheId="67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268" firstHeaderRow="1" firstDataRow="1" firstDataCol="1"/>
  <pivotFields count="16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8">
        <item x="2"/>
        <item x="0"/>
        <item x="1"/>
        <item x="3"/>
        <item x="4"/>
        <item m="1" x="6"/>
        <item m="1" x="5"/>
        <item t="default"/>
      </items>
    </pivotField>
    <pivotField axis="axisRow" showAll="0">
      <items count="29">
        <item x="26"/>
        <item x="5"/>
        <item x="6"/>
        <item x="25"/>
        <item x="18"/>
        <item x="2"/>
        <item x="23"/>
        <item x="24"/>
        <item x="12"/>
        <item x="0"/>
        <item x="17"/>
        <item x="13"/>
        <item x="7"/>
        <item x="1"/>
        <item x="27"/>
        <item x="8"/>
        <item x="14"/>
        <item x="19"/>
        <item x="15"/>
        <item x="9"/>
        <item x="3"/>
        <item x="20"/>
        <item x="10"/>
        <item x="4"/>
        <item x="16"/>
        <item x="21"/>
        <item x="11"/>
        <item x="22"/>
        <item t="default"/>
      </items>
    </pivotField>
    <pivotField axis="axisRow" showAll="0">
      <items count="60">
        <item x="54"/>
        <item x="15"/>
        <item x="0"/>
        <item x="27"/>
        <item x="24"/>
        <item x="36"/>
        <item x="25"/>
        <item x="37"/>
        <item x="26"/>
        <item x="38"/>
        <item x="39"/>
        <item x="40"/>
        <item x="41"/>
        <item x="42"/>
        <item x="43"/>
        <item x="44"/>
        <item x="1"/>
        <item x="16"/>
        <item x="8"/>
        <item x="55"/>
        <item x="28"/>
        <item x="45"/>
        <item x="46"/>
        <item x="47"/>
        <item x="48"/>
        <item x="49"/>
        <item x="50"/>
        <item x="51"/>
        <item x="52"/>
        <item x="53"/>
        <item x="9"/>
        <item x="56"/>
        <item x="2"/>
        <item x="29"/>
        <item x="17"/>
        <item x="18"/>
        <item x="3"/>
        <item x="10"/>
        <item x="57"/>
        <item x="30"/>
        <item x="11"/>
        <item x="19"/>
        <item x="31"/>
        <item x="4"/>
        <item x="58"/>
        <item x="20"/>
        <item x="12"/>
        <item x="5"/>
        <item x="32"/>
        <item x="6"/>
        <item x="13"/>
        <item x="21"/>
        <item x="33"/>
        <item x="22"/>
        <item x="14"/>
        <item x="7"/>
        <item x="34"/>
        <item x="23"/>
        <item x="35"/>
        <item t="default"/>
      </items>
    </pivotField>
    <pivotField axis="axisRow" showAll="0">
      <items count="168">
        <item x="42"/>
        <item x="24"/>
        <item x="0"/>
        <item x="152"/>
        <item x="13"/>
        <item x="153"/>
        <item x="14"/>
        <item x="25"/>
        <item x="1"/>
        <item x="154"/>
        <item x="26"/>
        <item x="2"/>
        <item x="27"/>
        <item x="28"/>
        <item x="38"/>
        <item x="62"/>
        <item x="39"/>
        <item x="40"/>
        <item x="63"/>
        <item x="72"/>
        <item x="73"/>
        <item x="74"/>
        <item x="75"/>
        <item x="76"/>
        <item x="77"/>
        <item x="64"/>
        <item x="65"/>
        <item x="66"/>
        <item x="67"/>
        <item x="68"/>
        <item x="69"/>
        <item x="70"/>
        <item x="71"/>
        <item x="41"/>
        <item x="78"/>
        <item x="79"/>
        <item x="80"/>
        <item x="88"/>
        <item x="89"/>
        <item x="81"/>
        <item x="82"/>
        <item x="83"/>
        <item x="84"/>
        <item x="85"/>
        <item x="86"/>
        <item x="87"/>
        <item x="90"/>
        <item x="97"/>
        <item x="98"/>
        <item x="99"/>
        <item x="100"/>
        <item x="101"/>
        <item x="102"/>
        <item x="103"/>
        <item x="104"/>
        <item x="105"/>
        <item x="106"/>
        <item x="91"/>
        <item x="107"/>
        <item x="108"/>
        <item x="109"/>
        <item x="110"/>
        <item x="111"/>
        <item x="112"/>
        <item x="113"/>
        <item x="92"/>
        <item x="93"/>
        <item x="94"/>
        <item x="95"/>
        <item x="96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29"/>
        <item x="155"/>
        <item x="43"/>
        <item x="3"/>
        <item x="15"/>
        <item x="156"/>
        <item x="157"/>
        <item x="158"/>
        <item x="159"/>
        <item x="160"/>
        <item x="161"/>
        <item x="162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6"/>
        <item x="30"/>
        <item x="44"/>
        <item x="163"/>
        <item x="4"/>
        <item x="17"/>
        <item x="5"/>
        <item x="31"/>
        <item x="164"/>
        <item x="18"/>
        <item x="45"/>
        <item x="6"/>
        <item x="165"/>
        <item x="46"/>
        <item x="19"/>
        <item x="47"/>
        <item x="48"/>
        <item x="49"/>
        <item x="50"/>
        <item x="32"/>
        <item x="166"/>
        <item x="51"/>
        <item x="20"/>
        <item x="7"/>
        <item x="8"/>
        <item x="52"/>
        <item x="53"/>
        <item x="9"/>
        <item x="33"/>
        <item x="54"/>
        <item x="21"/>
        <item x="34"/>
        <item x="55"/>
        <item x="56"/>
        <item x="10"/>
        <item x="22"/>
        <item x="57"/>
        <item x="35"/>
        <item x="58"/>
        <item x="23"/>
        <item x="36"/>
        <item x="11"/>
        <item x="12"/>
        <item x="59"/>
        <item x="60"/>
        <item x="61"/>
        <item x="37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267">
    <i>
      <x/>
    </i>
    <i r="1">
      <x v="1"/>
    </i>
    <i r="2">
      <x v="1"/>
    </i>
    <i r="3">
      <x v="47"/>
    </i>
    <i r="4">
      <x v="147"/>
    </i>
    <i r="2">
      <x v="2"/>
    </i>
    <i r="3">
      <x v="49"/>
    </i>
    <i r="4">
      <x v="154"/>
    </i>
    <i r="3">
      <x v="55"/>
    </i>
    <i r="4">
      <x v="161"/>
    </i>
    <i r="4">
      <x v="162"/>
    </i>
    <i r="2">
      <x v="5"/>
    </i>
    <i r="3">
      <x v="32"/>
    </i>
    <i r="4">
      <x v="124"/>
    </i>
    <i r="4">
      <x v="126"/>
    </i>
    <i r="2">
      <x v="9"/>
    </i>
    <i r="3">
      <x v="2"/>
    </i>
    <i r="4">
      <x v="2"/>
    </i>
    <i r="4">
      <x v="8"/>
    </i>
    <i r="4">
      <x v="11"/>
    </i>
    <i r="2">
      <x v="13"/>
    </i>
    <i r="3">
      <x v="16"/>
    </i>
    <i r="4">
      <x v="85"/>
    </i>
    <i r="2">
      <x v="20"/>
    </i>
    <i r="3">
      <x v="36"/>
    </i>
    <i r="4">
      <x v="131"/>
    </i>
    <i r="2">
      <x v="23"/>
    </i>
    <i r="3">
      <x v="43"/>
    </i>
    <i r="4">
      <x v="143"/>
    </i>
    <i r="4">
      <x v="144"/>
    </i>
    <i>
      <x v="1"/>
    </i>
    <i r="1">
      <x v="2"/>
    </i>
    <i r="2">
      <x v="12"/>
    </i>
    <i r="3">
      <x v="18"/>
    </i>
    <i r="4">
      <x v="4"/>
    </i>
    <i r="4">
      <x v="6"/>
    </i>
    <i r="4">
      <x v="86"/>
    </i>
    <i r="3">
      <x v="30"/>
    </i>
    <i r="4">
      <x v="120"/>
    </i>
    <i r="4">
      <x v="125"/>
    </i>
    <i r="2">
      <x v="15"/>
    </i>
    <i r="3">
      <x v="37"/>
    </i>
    <i r="4">
      <x v="129"/>
    </i>
    <i r="4">
      <x v="134"/>
    </i>
    <i r="2">
      <x v="19"/>
    </i>
    <i r="3">
      <x v="40"/>
    </i>
    <i r="4">
      <x v="142"/>
    </i>
    <i r="2">
      <x v="22"/>
    </i>
    <i r="3">
      <x v="46"/>
    </i>
    <i r="4">
      <x v="150"/>
    </i>
    <i r="2">
      <x v="26"/>
    </i>
    <i r="3">
      <x v="50"/>
    </i>
    <i r="4">
      <x v="155"/>
    </i>
    <i r="3">
      <x v="54"/>
    </i>
    <i r="4">
      <x v="159"/>
    </i>
    <i>
      <x v="2"/>
    </i>
    <i r="1">
      <x/>
    </i>
    <i r="2">
      <x v="8"/>
    </i>
    <i r="3">
      <x v="1"/>
    </i>
    <i r="4">
      <x v="1"/>
    </i>
    <i r="4">
      <x v="7"/>
    </i>
    <i r="4">
      <x v="10"/>
    </i>
    <i r="4">
      <x v="12"/>
    </i>
    <i r="4">
      <x v="13"/>
    </i>
    <i r="3">
      <x v="17"/>
    </i>
    <i r="4">
      <x v="82"/>
    </i>
    <i r="3">
      <x v="34"/>
    </i>
    <i r="4">
      <x v="121"/>
    </i>
    <i r="3">
      <x v="35"/>
    </i>
    <i r="4">
      <x v="127"/>
    </i>
    <i r="2">
      <x v="11"/>
    </i>
    <i r="3">
      <x v="41"/>
    </i>
    <i r="4">
      <x v="139"/>
    </i>
    <i r="2">
      <x v="16"/>
    </i>
    <i r="3">
      <x v="45"/>
    </i>
    <i r="4">
      <x v="148"/>
    </i>
    <i r="4">
      <x v="151"/>
    </i>
    <i r="3">
      <x v="51"/>
    </i>
    <i r="4">
      <x v="157"/>
    </i>
    <i r="3">
      <x v="53"/>
    </i>
    <i r="4">
      <x v="160"/>
    </i>
    <i r="2">
      <x v="18"/>
    </i>
    <i r="3">
      <x v="4"/>
    </i>
    <i r="4">
      <x v="14"/>
    </i>
    <i r="4">
      <x v="16"/>
    </i>
    <i r="3">
      <x v="57"/>
    </i>
    <i r="4">
      <x v="166"/>
    </i>
    <i r="2">
      <x v="24"/>
    </i>
    <i r="3">
      <x v="6"/>
    </i>
    <i r="4">
      <x v="17"/>
    </i>
    <i r="3">
      <x v="8"/>
    </i>
    <i r="4">
      <x v="33"/>
    </i>
    <i>
      <x v="3"/>
    </i>
    <i r="1">
      <x v="3"/>
    </i>
    <i r="2">
      <x v="4"/>
    </i>
    <i r="3">
      <x v="39"/>
    </i>
    <i r="4">
      <x v="130"/>
    </i>
    <i r="4">
      <x v="133"/>
    </i>
    <i r="4">
      <x v="135"/>
    </i>
    <i r="4">
      <x v="136"/>
    </i>
    <i r="4">
      <x v="137"/>
    </i>
    <i r="4">
      <x v="138"/>
    </i>
    <i r="3">
      <x v="42"/>
    </i>
    <i r="4">
      <x v="141"/>
    </i>
    <i r="4">
      <x v="145"/>
    </i>
    <i r="4">
      <x v="146"/>
    </i>
    <i r="3">
      <x v="48"/>
    </i>
    <i r="4">
      <x v="149"/>
    </i>
    <i r="4">
      <x v="152"/>
    </i>
    <i r="4">
      <x v="153"/>
    </i>
    <i r="2">
      <x v="6"/>
    </i>
    <i r="3">
      <x v="24"/>
    </i>
    <i r="4">
      <x v="100"/>
    </i>
    <i r="4">
      <x v="101"/>
    </i>
    <i r="4">
      <x v="102"/>
    </i>
    <i r="4">
      <x v="103"/>
    </i>
    <i r="4">
      <x v="104"/>
    </i>
    <i r="4">
      <x v="105"/>
    </i>
    <i r="3">
      <x v="25"/>
    </i>
    <i r="4">
      <x v="106"/>
    </i>
    <i r="4">
      <x v="107"/>
    </i>
    <i r="4">
      <x v="108"/>
    </i>
    <i r="4">
      <x v="109"/>
    </i>
    <i r="3">
      <x v="26"/>
    </i>
    <i r="4">
      <x v="110"/>
    </i>
    <i r="4">
      <x v="111"/>
    </i>
    <i r="4">
      <x v="112"/>
    </i>
    <i r="4">
      <x v="113"/>
    </i>
    <i r="3">
      <x v="27"/>
    </i>
    <i r="4">
      <x v="114"/>
    </i>
    <i r="4">
      <x v="115"/>
    </i>
    <i r="4">
      <x v="116"/>
    </i>
    <i r="3">
      <x v="28"/>
    </i>
    <i r="4">
      <x v="117"/>
    </i>
    <i r="4">
      <x v="118"/>
    </i>
    <i r="3">
      <x v="29"/>
    </i>
    <i r="4">
      <x v="119"/>
    </i>
    <i r="2">
      <x v="10"/>
    </i>
    <i r="3">
      <x v="3"/>
    </i>
    <i r="4">
      <x/>
    </i>
    <i r="3">
      <x v="20"/>
    </i>
    <i r="4">
      <x v="84"/>
    </i>
    <i r="3">
      <x v="33"/>
    </i>
    <i r="4">
      <x v="122"/>
    </i>
    <i r="2">
      <x v="17"/>
    </i>
    <i r="3">
      <x v="5"/>
    </i>
    <i r="4">
      <x v="15"/>
    </i>
    <i r="3">
      <x v="52"/>
    </i>
    <i r="4">
      <x v="156"/>
    </i>
    <i r="4">
      <x v="158"/>
    </i>
    <i r="3">
      <x v="56"/>
    </i>
    <i r="4">
      <x v="163"/>
    </i>
    <i r="4">
      <x v="164"/>
    </i>
    <i r="3">
      <x v="58"/>
    </i>
    <i r="4">
      <x v="165"/>
    </i>
    <i r="2">
      <x v="21"/>
    </i>
    <i r="3">
      <x v="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4">
      <x v="25"/>
    </i>
    <i r="4">
      <x v="26"/>
    </i>
    <i r="4">
      <x v="27"/>
    </i>
    <i r="4">
      <x v="28"/>
    </i>
    <i r="4">
      <x v="29"/>
    </i>
    <i r="4">
      <x v="30"/>
    </i>
    <i r="4">
      <x v="31"/>
    </i>
    <i r="4">
      <x v="32"/>
    </i>
    <i r="3">
      <x v="9"/>
    </i>
    <i r="4">
      <x v="34"/>
    </i>
    <i r="4">
      <x v="35"/>
    </i>
    <i r="3">
      <x v="10"/>
    </i>
    <i r="4">
      <x v="36"/>
    </i>
    <i r="4">
      <x v="37"/>
    </i>
    <i r="4">
      <x v="38"/>
    </i>
    <i r="4">
      <x v="39"/>
    </i>
    <i r="4">
      <x v="40"/>
    </i>
    <i r="4">
      <x v="41"/>
    </i>
    <i r="4">
      <x v="42"/>
    </i>
    <i r="4">
      <x v="43"/>
    </i>
    <i r="4">
      <x v="44"/>
    </i>
    <i r="4">
      <x v="45"/>
    </i>
    <i r="3">
      <x v="11"/>
    </i>
    <i r="4">
      <x v="46"/>
    </i>
    <i r="4">
      <x v="47"/>
    </i>
    <i r="4">
      <x v="48"/>
    </i>
    <i r="4">
      <x v="49"/>
    </i>
    <i r="4">
      <x v="50"/>
    </i>
    <i r="4">
      <x v="51"/>
    </i>
    <i r="4">
      <x v="52"/>
    </i>
    <i r="4">
      <x v="53"/>
    </i>
    <i r="4">
      <x v="54"/>
    </i>
    <i r="4">
      <x v="55"/>
    </i>
    <i r="4">
      <x v="56"/>
    </i>
    <i r="4">
      <x v="57"/>
    </i>
    <i r="4">
      <x v="58"/>
    </i>
    <i r="4">
      <x v="59"/>
    </i>
    <i r="4">
      <x v="60"/>
    </i>
    <i r="4">
      <x v="61"/>
    </i>
    <i r="4">
      <x v="62"/>
    </i>
    <i r="4">
      <x v="63"/>
    </i>
    <i r="4">
      <x v="64"/>
    </i>
    <i r="4">
      <x v="65"/>
    </i>
    <i r="4">
      <x v="66"/>
    </i>
    <i r="4">
      <x v="67"/>
    </i>
    <i r="4">
      <x v="68"/>
    </i>
    <i r="4">
      <x v="69"/>
    </i>
    <i r="4">
      <x v="70"/>
    </i>
    <i r="4">
      <x v="71"/>
    </i>
    <i r="4">
      <x v="72"/>
    </i>
    <i r="4">
      <x v="73"/>
    </i>
    <i r="4">
      <x v="74"/>
    </i>
    <i r="4">
      <x v="75"/>
    </i>
    <i r="2">
      <x v="25"/>
    </i>
    <i r="3">
      <x v="12"/>
    </i>
    <i r="4">
      <x v="76"/>
    </i>
    <i r="4">
      <x v="77"/>
    </i>
    <i r="4">
      <x v="78"/>
    </i>
    <i r="3">
      <x v="13"/>
    </i>
    <i r="4">
      <x v="79"/>
    </i>
    <i r="3">
      <x v="14"/>
    </i>
    <i r="4">
      <x v="80"/>
    </i>
    <i r="2">
      <x v="27"/>
    </i>
    <i r="3">
      <x v="15"/>
    </i>
    <i r="4">
      <x v="81"/>
    </i>
    <i r="3">
      <x v="21"/>
    </i>
    <i r="4">
      <x v="94"/>
    </i>
    <i r="3">
      <x v="22"/>
    </i>
    <i r="4">
      <x v="95"/>
    </i>
    <i r="4">
      <x v="96"/>
    </i>
    <i r="4">
      <x v="97"/>
    </i>
    <i r="3">
      <x v="23"/>
    </i>
    <i r="4">
      <x v="98"/>
    </i>
    <i r="4">
      <x v="99"/>
    </i>
    <i>
      <x v="4"/>
    </i>
    <i r="1">
      <x v="4"/>
    </i>
    <i r="2">
      <x/>
    </i>
    <i r="3">
      <x v="44"/>
    </i>
    <i r="4">
      <x v="140"/>
    </i>
    <i r="2">
      <x v="3"/>
    </i>
    <i r="3">
      <x v="38"/>
    </i>
    <i r="4">
      <x v="128"/>
    </i>
    <i r="4">
      <x v="132"/>
    </i>
    <i r="2">
      <x v="7"/>
    </i>
    <i r="3">
      <x/>
    </i>
    <i r="4">
      <x v="3"/>
    </i>
    <i r="4">
      <x v="5"/>
    </i>
    <i r="4">
      <x v="9"/>
    </i>
    <i r="3">
      <x v="19"/>
    </i>
    <i r="4">
      <x v="83"/>
    </i>
    <i r="4">
      <x v="87"/>
    </i>
    <i r="4">
      <x v="88"/>
    </i>
    <i r="4">
      <x v="89"/>
    </i>
    <i r="4">
      <x v="90"/>
    </i>
    <i r="4">
      <x v="91"/>
    </i>
    <i r="4">
      <x v="92"/>
    </i>
    <i r="4">
      <x v="93"/>
    </i>
    <i r="3">
      <x v="31"/>
    </i>
    <i r="4">
      <x v="123"/>
    </i>
    <i r="2">
      <x v="14"/>
    </i>
    <i r="3">
      <x v="44"/>
    </i>
    <i r="4">
      <x v="140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3" cacheId="67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74:B171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97">
        <item x="41"/>
        <item x="54"/>
        <item x="7"/>
        <item x="24"/>
        <item x="55"/>
        <item x="67"/>
        <item x="10"/>
        <item x="21"/>
        <item x="20"/>
        <item x="40"/>
        <item x="35"/>
        <item x="43"/>
        <item x="44"/>
        <item x="79"/>
        <item x="3"/>
        <item x="11"/>
        <item x="1"/>
        <item x="4"/>
        <item x="56"/>
        <item x="53"/>
        <item x="49"/>
        <item x="50"/>
        <item x="78"/>
        <item x="83"/>
        <item x="16"/>
        <item x="47"/>
        <item x="76"/>
        <item x="51"/>
        <item x="69"/>
        <item x="63"/>
        <item x="72"/>
        <item x="75"/>
        <item x="52"/>
        <item x="85"/>
        <item x="68"/>
        <item x="84"/>
        <item x="86"/>
        <item x="94"/>
        <item x="60"/>
        <item x="19"/>
        <item x="8"/>
        <item x="93"/>
        <item x="12"/>
        <item x="45"/>
        <item x="46"/>
        <item x="71"/>
        <item x="70"/>
        <item x="5"/>
        <item x="28"/>
        <item x="23"/>
        <item x="62"/>
        <item x="17"/>
        <item x="57"/>
        <item x="64"/>
        <item x="18"/>
        <item x="37"/>
        <item x="80"/>
        <item x="74"/>
        <item x="65"/>
        <item x="6"/>
        <item x="33"/>
        <item x="95"/>
        <item x="91"/>
        <item x="2"/>
        <item x="0"/>
        <item x="15"/>
        <item x="58"/>
        <item x="25"/>
        <item x="59"/>
        <item x="38"/>
        <item x="9"/>
        <item x="77"/>
        <item x="22"/>
        <item x="61"/>
        <item x="30"/>
        <item x="34"/>
        <item x="27"/>
        <item x="89"/>
        <item x="90"/>
        <item x="87"/>
        <item x="82"/>
        <item x="66"/>
        <item x="92"/>
        <item x="32"/>
        <item x="81"/>
        <item x="88"/>
        <item x="31"/>
        <item x="73"/>
        <item x="29"/>
        <item x="39"/>
        <item x="48"/>
        <item x="36"/>
        <item x="42"/>
        <item x="13"/>
        <item x="14"/>
        <item x="26"/>
        <item t="default"/>
      </items>
    </pivotField>
    <pivotField showAll="0"/>
  </pivotFields>
  <rowFields count="1">
    <field x="14"/>
  </rowFields>
  <rowItems count="9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2" cacheId="67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0:B72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axis="axisRow" dataField="1" showAll="0">
      <items count="62">
        <item x="20"/>
        <item x="1"/>
        <item x="34"/>
        <item x="43"/>
        <item x="44"/>
        <item x="19"/>
        <item x="50"/>
        <item x="51"/>
        <item x="0"/>
        <item x="23"/>
        <item x="7"/>
        <item x="13"/>
        <item x="52"/>
        <item x="47"/>
        <item x="39"/>
        <item x="14"/>
        <item x="46"/>
        <item x="42"/>
        <item x="28"/>
        <item x="40"/>
        <item x="56"/>
        <item x="59"/>
        <item x="38"/>
        <item x="32"/>
        <item x="60"/>
        <item x="54"/>
        <item x="9"/>
        <item x="48"/>
        <item x="16"/>
        <item x="45"/>
        <item x="37"/>
        <item x="36"/>
        <item x="18"/>
        <item x="30"/>
        <item x="33"/>
        <item x="17"/>
        <item x="3"/>
        <item x="58"/>
        <item x="41"/>
        <item x="25"/>
        <item x="26"/>
        <item x="27"/>
        <item x="10"/>
        <item x="8"/>
        <item x="35"/>
        <item x="55"/>
        <item x="24"/>
        <item x="15"/>
        <item x="31"/>
        <item x="11"/>
        <item x="49"/>
        <item x="2"/>
        <item x="29"/>
        <item x="57"/>
        <item x="4"/>
        <item x="6"/>
        <item x="12"/>
        <item x="22"/>
        <item x="53"/>
        <item x="5"/>
        <item x="2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6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67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7" firstHeaderRow="1" firstDataRow="1" firstDataCol="1"/>
  <pivotFields count="16">
    <pivotField showAll="0"/>
    <pivotField axis="axisRow" showAll="0">
      <items count="8">
        <item x="2"/>
        <item x="1"/>
        <item x="3"/>
        <item x="4"/>
        <item m="1" x="6"/>
        <item m="1" x="5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80"/>
  <sheetViews>
    <sheetView tabSelected="1" zoomScale="70" zoomScaleNormal="70" workbookViewId="0">
      <selection activeCell="F7" sqref="F7"/>
    </sheetView>
  </sheetViews>
  <sheetFormatPr defaultColWidth="9" defaultRowHeight="24" x14ac:dyDescent="0.2"/>
  <cols>
    <col min="1" max="1" width="27.75" style="2" customWidth="1"/>
    <col min="2" max="2" width="25.75" style="2" customWidth="1"/>
    <col min="3" max="3" width="26.125" style="2" customWidth="1"/>
    <col min="4" max="4" width="30" style="2" customWidth="1"/>
    <col min="5" max="6" width="25.875" style="2" customWidth="1"/>
    <col min="7" max="7" width="7" style="3" bestFit="1" customWidth="1"/>
    <col min="8" max="13" width="17.625" style="169" customWidth="1"/>
    <col min="14" max="14" width="17.625" style="3" customWidth="1"/>
    <col min="15" max="15" width="28" style="2" customWidth="1"/>
    <col min="16" max="16" width="36.5" style="2" customWidth="1"/>
    <col min="17" max="16384" width="9" style="170"/>
  </cols>
  <sheetData>
    <row r="1" spans="1:16" s="160" customFormat="1" x14ac:dyDescent="0.2">
      <c r="A1" s="1" t="s">
        <v>0</v>
      </c>
      <c r="B1" s="2"/>
      <c r="C1" s="2"/>
      <c r="D1" s="2"/>
      <c r="E1" s="2"/>
      <c r="F1" s="2"/>
      <c r="G1" s="3"/>
      <c r="H1" s="159"/>
      <c r="I1" s="159"/>
      <c r="J1" s="159"/>
      <c r="K1" s="159"/>
      <c r="L1" s="159"/>
      <c r="M1" s="159"/>
      <c r="N1" s="3"/>
      <c r="O1" s="2"/>
      <c r="P1" s="2"/>
    </row>
    <row r="2" spans="1:16" s="160" customFormat="1" x14ac:dyDescent="0.2">
      <c r="A2" s="2"/>
      <c r="B2" s="2"/>
      <c r="C2" s="158"/>
      <c r="D2" s="2"/>
      <c r="E2" s="2"/>
      <c r="F2" s="2"/>
      <c r="G2" s="3"/>
      <c r="H2" s="161"/>
      <c r="I2" s="161"/>
      <c r="J2" s="161"/>
      <c r="K2" s="161"/>
      <c r="L2" s="161"/>
      <c r="M2" s="161"/>
      <c r="N2" s="3"/>
      <c r="O2" s="2"/>
      <c r="P2" s="2"/>
    </row>
    <row r="3" spans="1:16" s="160" customFormat="1" x14ac:dyDescent="0.2">
      <c r="A3" s="2"/>
      <c r="B3" s="2"/>
      <c r="C3" s="2"/>
      <c r="D3" s="3"/>
      <c r="E3" s="3"/>
      <c r="F3" s="3"/>
      <c r="G3" s="3"/>
      <c r="H3" s="161"/>
      <c r="I3" s="161"/>
      <c r="J3" s="161"/>
      <c r="K3" s="161"/>
      <c r="L3" s="161"/>
      <c r="M3" s="161"/>
      <c r="N3" s="3"/>
      <c r="O3" s="3"/>
      <c r="P3" s="3"/>
    </row>
    <row r="4" spans="1:16" s="162" customFormat="1" ht="36" customHeight="1" x14ac:dyDescent="0.5">
      <c r="A4" s="394" t="s">
        <v>1</v>
      </c>
      <c r="B4" s="394" t="s">
        <v>2</v>
      </c>
      <c r="C4" s="394" t="s">
        <v>3</v>
      </c>
      <c r="D4" s="394" t="s">
        <v>4</v>
      </c>
      <c r="E4" s="394" t="s">
        <v>5</v>
      </c>
      <c r="F4" s="394" t="s">
        <v>6</v>
      </c>
      <c r="G4" s="394" t="s">
        <v>7</v>
      </c>
      <c r="H4" s="395" t="s">
        <v>8</v>
      </c>
      <c r="I4" s="396"/>
      <c r="J4" s="396"/>
      <c r="K4" s="396"/>
      <c r="L4" s="396"/>
      <c r="M4" s="396"/>
      <c r="N4" s="397"/>
      <c r="O4" s="394" t="s">
        <v>9</v>
      </c>
      <c r="P4" s="394" t="s">
        <v>10</v>
      </c>
    </row>
    <row r="5" spans="1:16" s="162" customFormat="1" ht="36" customHeight="1" thickBot="1" x14ac:dyDescent="0.55000000000000004">
      <c r="A5" s="394"/>
      <c r="B5" s="394"/>
      <c r="C5" s="394"/>
      <c r="D5" s="394"/>
      <c r="E5" s="394"/>
      <c r="F5" s="394"/>
      <c r="G5" s="394"/>
      <c r="H5" s="398">
        <v>2557</v>
      </c>
      <c r="I5" s="398">
        <v>2558</v>
      </c>
      <c r="J5" s="398">
        <v>2559</v>
      </c>
      <c r="K5" s="398">
        <v>2560</v>
      </c>
      <c r="L5" s="398">
        <v>2561</v>
      </c>
      <c r="M5" s="398">
        <v>2562</v>
      </c>
      <c r="N5" s="398">
        <v>2563</v>
      </c>
      <c r="O5" s="394"/>
      <c r="P5" s="394"/>
    </row>
    <row r="6" spans="1:16" s="163" customFormat="1" ht="72" x14ac:dyDescent="0.2">
      <c r="A6" s="4" t="s">
        <v>11</v>
      </c>
      <c r="B6" s="5" t="s">
        <v>1655</v>
      </c>
      <c r="C6" s="4" t="s">
        <v>12</v>
      </c>
      <c r="D6" s="4" t="s">
        <v>13</v>
      </c>
      <c r="E6" s="4" t="s">
        <v>14</v>
      </c>
      <c r="F6" s="5" t="s">
        <v>15</v>
      </c>
      <c r="G6" s="6" t="s">
        <v>16</v>
      </c>
      <c r="H6" s="7">
        <f>SUM(H7:H8)</f>
        <v>4660994</v>
      </c>
      <c r="I6" s="8">
        <f t="shared" ref="I6:L6" si="0">SUM(I7:I8)</f>
        <v>4835371</v>
      </c>
      <c r="J6" s="9">
        <f t="shared" si="0"/>
        <v>4979804</v>
      </c>
      <c r="K6" s="10">
        <f t="shared" si="0"/>
        <v>5212945</v>
      </c>
      <c r="L6" s="10">
        <f t="shared" si="0"/>
        <v>5491855</v>
      </c>
      <c r="M6" s="11" t="s">
        <v>17</v>
      </c>
      <c r="N6" s="12"/>
      <c r="O6" s="4" t="s">
        <v>18</v>
      </c>
      <c r="P6" s="13" t="s">
        <v>19</v>
      </c>
    </row>
    <row r="7" spans="1:16" s="163" customFormat="1" ht="72" x14ac:dyDescent="0.2">
      <c r="A7" s="4" t="s">
        <v>11</v>
      </c>
      <c r="B7" s="5" t="s">
        <v>1655</v>
      </c>
      <c r="C7" s="4" t="s">
        <v>12</v>
      </c>
      <c r="D7" s="4" t="s">
        <v>13</v>
      </c>
      <c r="E7" s="4" t="s">
        <v>14</v>
      </c>
      <c r="F7" s="14" t="s">
        <v>20</v>
      </c>
      <c r="G7" s="15" t="s">
        <v>16</v>
      </c>
      <c r="H7" s="71">
        <v>3730557</v>
      </c>
      <c r="I7" s="16">
        <v>3868173</v>
      </c>
      <c r="J7" s="16">
        <v>4015323</v>
      </c>
      <c r="K7" s="17">
        <v>4321210</v>
      </c>
      <c r="L7" s="18">
        <v>4918255</v>
      </c>
      <c r="M7" s="19" t="s">
        <v>17</v>
      </c>
      <c r="N7" s="20"/>
      <c r="O7" s="4" t="s">
        <v>18</v>
      </c>
      <c r="P7" s="21"/>
    </row>
    <row r="8" spans="1:16" s="163" customFormat="1" ht="72" x14ac:dyDescent="0.2">
      <c r="A8" s="4" t="s">
        <v>11</v>
      </c>
      <c r="B8" s="5" t="s">
        <v>1655</v>
      </c>
      <c r="C8" s="4" t="s">
        <v>12</v>
      </c>
      <c r="D8" s="4" t="s">
        <v>13</v>
      </c>
      <c r="E8" s="4" t="s">
        <v>14</v>
      </c>
      <c r="F8" s="14" t="s">
        <v>21</v>
      </c>
      <c r="G8" s="22" t="s">
        <v>22</v>
      </c>
      <c r="H8" s="71">
        <v>930437</v>
      </c>
      <c r="I8" s="16">
        <v>967198</v>
      </c>
      <c r="J8" s="16">
        <v>964481</v>
      </c>
      <c r="K8" s="17">
        <v>891735</v>
      </c>
      <c r="L8" s="18">
        <v>573600</v>
      </c>
      <c r="M8" s="23" t="s">
        <v>17</v>
      </c>
      <c r="N8" s="20"/>
      <c r="O8" s="4" t="s">
        <v>18</v>
      </c>
      <c r="P8" s="21"/>
    </row>
    <row r="9" spans="1:16" s="163" customFormat="1" ht="72" x14ac:dyDescent="0.2">
      <c r="A9" s="4" t="s">
        <v>11</v>
      </c>
      <c r="B9" s="5" t="s">
        <v>1655</v>
      </c>
      <c r="C9" s="4" t="s">
        <v>12</v>
      </c>
      <c r="D9" s="4" t="s">
        <v>13</v>
      </c>
      <c r="E9" s="24" t="s">
        <v>23</v>
      </c>
      <c r="F9" s="14" t="s">
        <v>24</v>
      </c>
      <c r="G9" s="25" t="s">
        <v>25</v>
      </c>
      <c r="H9" s="26">
        <f>SUM(H10:H11)</f>
        <v>25905.560000000005</v>
      </c>
      <c r="I9" s="26">
        <f t="shared" ref="I9:L9" si="1">SUM(I10:I11)</f>
        <v>28268.48</v>
      </c>
      <c r="J9" s="26">
        <f t="shared" si="1"/>
        <v>29520.16</v>
      </c>
      <c r="K9" s="26">
        <f t="shared" si="1"/>
        <v>39714.82</v>
      </c>
      <c r="L9" s="26">
        <f t="shared" si="1"/>
        <v>42146.8</v>
      </c>
      <c r="M9" s="19" t="s">
        <v>17</v>
      </c>
      <c r="N9" s="26"/>
      <c r="O9" s="24" t="s">
        <v>26</v>
      </c>
      <c r="P9" s="21" t="s">
        <v>19</v>
      </c>
    </row>
    <row r="10" spans="1:16" s="163" customFormat="1" ht="72" x14ac:dyDescent="0.2">
      <c r="A10" s="4" t="s">
        <v>11</v>
      </c>
      <c r="B10" s="5" t="s">
        <v>1655</v>
      </c>
      <c r="C10" s="4" t="s">
        <v>12</v>
      </c>
      <c r="D10" s="4" t="s">
        <v>13</v>
      </c>
      <c r="E10" s="24" t="s">
        <v>23</v>
      </c>
      <c r="F10" s="14" t="s">
        <v>27</v>
      </c>
      <c r="G10" s="15" t="s">
        <v>25</v>
      </c>
      <c r="H10" s="41">
        <v>17125.330000000002</v>
      </c>
      <c r="I10" s="27">
        <v>18683.64</v>
      </c>
      <c r="J10" s="27">
        <v>19640.36</v>
      </c>
      <c r="K10" s="28">
        <v>26881.88</v>
      </c>
      <c r="L10" s="26">
        <v>28302.37</v>
      </c>
      <c r="M10" s="19" t="s">
        <v>17</v>
      </c>
      <c r="N10" s="26"/>
      <c r="O10" s="24" t="s">
        <v>26</v>
      </c>
      <c r="P10" s="21"/>
    </row>
    <row r="11" spans="1:16" s="163" customFormat="1" ht="72" x14ac:dyDescent="0.2">
      <c r="A11" s="4" t="s">
        <v>11</v>
      </c>
      <c r="B11" s="5" t="s">
        <v>1655</v>
      </c>
      <c r="C11" s="4" t="s">
        <v>12</v>
      </c>
      <c r="D11" s="4" t="s">
        <v>13</v>
      </c>
      <c r="E11" s="24" t="s">
        <v>23</v>
      </c>
      <c r="F11" s="14" t="s">
        <v>28</v>
      </c>
      <c r="G11" s="15" t="s">
        <v>25</v>
      </c>
      <c r="H11" s="164">
        <v>8780.2300000000014</v>
      </c>
      <c r="I11" s="29">
        <v>9584.84</v>
      </c>
      <c r="J11" s="29">
        <v>9879.7999999999993</v>
      </c>
      <c r="K11" s="30">
        <v>12832.94</v>
      </c>
      <c r="L11" s="31">
        <v>13844.43</v>
      </c>
      <c r="M11" s="32" t="s">
        <v>17</v>
      </c>
      <c r="N11" s="26"/>
      <c r="O11" s="24" t="s">
        <v>26</v>
      </c>
      <c r="P11" s="21"/>
    </row>
    <row r="12" spans="1:16" s="163" customFormat="1" ht="168" x14ac:dyDescent="0.2">
      <c r="A12" s="4" t="s">
        <v>11</v>
      </c>
      <c r="B12" s="5" t="s">
        <v>1655</v>
      </c>
      <c r="C12" s="4" t="s">
        <v>12</v>
      </c>
      <c r="D12" s="4" t="s">
        <v>13</v>
      </c>
      <c r="E12" s="24" t="s">
        <v>23</v>
      </c>
      <c r="F12" s="14" t="s">
        <v>29</v>
      </c>
      <c r="G12" s="15" t="s">
        <v>30</v>
      </c>
      <c r="H12" s="29">
        <v>2040.0366666666666</v>
      </c>
      <c r="I12" s="33">
        <v>2156.6133333333332</v>
      </c>
      <c r="J12" s="27">
        <v>2864.13</v>
      </c>
      <c r="K12" s="33">
        <v>2955.3</v>
      </c>
      <c r="L12" s="27">
        <v>3131.6</v>
      </c>
      <c r="M12" s="19" t="s">
        <v>17</v>
      </c>
      <c r="N12" s="20"/>
      <c r="O12" s="24" t="s">
        <v>18</v>
      </c>
      <c r="P12" s="34"/>
    </row>
    <row r="13" spans="1:16" s="163" customFormat="1" ht="72" x14ac:dyDescent="0.2">
      <c r="A13" s="4" t="s">
        <v>11</v>
      </c>
      <c r="B13" s="5" t="s">
        <v>1655</v>
      </c>
      <c r="C13" s="4" t="s">
        <v>12</v>
      </c>
      <c r="D13" s="4" t="s">
        <v>13</v>
      </c>
      <c r="E13" s="24" t="s">
        <v>23</v>
      </c>
      <c r="F13" s="14" t="s">
        <v>31</v>
      </c>
      <c r="G13" s="15" t="s">
        <v>30</v>
      </c>
      <c r="H13" s="27">
        <v>2332.7800000000002</v>
      </c>
      <c r="I13" s="165">
        <v>2485.7799999999997</v>
      </c>
      <c r="J13" s="27">
        <v>2623.9</v>
      </c>
      <c r="K13" s="35">
        <v>2689.8</v>
      </c>
      <c r="L13" s="36">
        <v>2834.5</v>
      </c>
      <c r="M13" s="37"/>
      <c r="N13" s="20"/>
      <c r="O13" s="24" t="s">
        <v>18</v>
      </c>
      <c r="P13" s="21"/>
    </row>
    <row r="14" spans="1:16" s="163" customFormat="1" ht="72" x14ac:dyDescent="0.2">
      <c r="A14" s="4" t="s">
        <v>11</v>
      </c>
      <c r="B14" s="5" t="s">
        <v>1655</v>
      </c>
      <c r="C14" s="4" t="s">
        <v>12</v>
      </c>
      <c r="D14" s="4" t="s">
        <v>13</v>
      </c>
      <c r="E14" s="24" t="s">
        <v>23</v>
      </c>
      <c r="F14" s="14" t="s">
        <v>32</v>
      </c>
      <c r="G14" s="15" t="s">
        <v>30</v>
      </c>
      <c r="H14" s="29">
        <v>2092.63</v>
      </c>
      <c r="I14" s="27">
        <v>2224.34</v>
      </c>
      <c r="J14" s="27">
        <v>2360.6</v>
      </c>
      <c r="K14" s="28">
        <v>2395.8000000000002</v>
      </c>
      <c r="L14" s="26">
        <v>2520.3000000000002</v>
      </c>
      <c r="M14" s="38"/>
      <c r="N14" s="20"/>
      <c r="O14" s="24" t="s">
        <v>18</v>
      </c>
      <c r="P14" s="21"/>
    </row>
    <row r="15" spans="1:16" s="163" customFormat="1" ht="72" x14ac:dyDescent="0.2">
      <c r="A15" s="4" t="s">
        <v>11</v>
      </c>
      <c r="B15" s="5" t="s">
        <v>1655</v>
      </c>
      <c r="C15" s="4" t="s">
        <v>12</v>
      </c>
      <c r="D15" s="4" t="s">
        <v>13</v>
      </c>
      <c r="E15" s="24" t="s">
        <v>23</v>
      </c>
      <c r="F15" s="14" t="s">
        <v>33</v>
      </c>
      <c r="G15" s="15" t="s">
        <v>30</v>
      </c>
      <c r="H15" s="27">
        <v>2995.1500000000005</v>
      </c>
      <c r="I15" s="39">
        <v>3134.1800000000003</v>
      </c>
      <c r="J15" s="39">
        <v>4885.2</v>
      </c>
      <c r="K15" s="40">
        <v>3620.22</v>
      </c>
      <c r="L15" s="26">
        <v>3803.7</v>
      </c>
      <c r="M15" s="38"/>
      <c r="N15" s="20"/>
      <c r="O15" s="24" t="s">
        <v>18</v>
      </c>
      <c r="P15" s="21"/>
    </row>
    <row r="16" spans="1:16" s="163" customFormat="1" ht="72" x14ac:dyDescent="0.2">
      <c r="A16" s="4" t="s">
        <v>11</v>
      </c>
      <c r="B16" s="5" t="s">
        <v>1655</v>
      </c>
      <c r="C16" s="4" t="s">
        <v>12</v>
      </c>
      <c r="D16" s="4" t="s">
        <v>13</v>
      </c>
      <c r="E16" s="24" t="s">
        <v>23</v>
      </c>
      <c r="F16" s="14" t="s">
        <v>34</v>
      </c>
      <c r="G16" s="15" t="s">
        <v>30</v>
      </c>
      <c r="H16" s="166">
        <v>2514.5500000000002</v>
      </c>
      <c r="I16" s="27">
        <v>2640.1</v>
      </c>
      <c r="J16" s="27">
        <v>2864.1</v>
      </c>
      <c r="K16" s="28">
        <v>2955.3</v>
      </c>
      <c r="L16" s="26">
        <v>3131.6</v>
      </c>
      <c r="M16" s="38"/>
      <c r="N16" s="20"/>
      <c r="O16" s="24" t="s">
        <v>18</v>
      </c>
      <c r="P16" s="21"/>
    </row>
    <row r="17" spans="1:16" s="163" customFormat="1" ht="72" x14ac:dyDescent="0.2">
      <c r="A17" s="4" t="s">
        <v>11</v>
      </c>
      <c r="B17" s="5" t="s">
        <v>1655</v>
      </c>
      <c r="C17" s="4" t="s">
        <v>12</v>
      </c>
      <c r="D17" s="4" t="s">
        <v>13</v>
      </c>
      <c r="E17" s="24" t="s">
        <v>23</v>
      </c>
      <c r="F17" s="14" t="s">
        <v>35</v>
      </c>
      <c r="G17" s="15" t="s">
        <v>30</v>
      </c>
      <c r="H17" s="166">
        <v>2291.63</v>
      </c>
      <c r="I17" s="167">
        <v>2449.37</v>
      </c>
      <c r="J17" s="27">
        <v>2612.4</v>
      </c>
      <c r="K17" s="26">
        <v>2665.4</v>
      </c>
      <c r="L17" s="26">
        <v>2824.2</v>
      </c>
      <c r="M17" s="38"/>
      <c r="N17" s="20"/>
      <c r="O17" s="24" t="s">
        <v>18</v>
      </c>
      <c r="P17" s="21"/>
    </row>
    <row r="18" spans="1:16" s="163" customFormat="1" ht="72" x14ac:dyDescent="0.2">
      <c r="A18" s="4" t="s">
        <v>11</v>
      </c>
      <c r="B18" s="5" t="s">
        <v>1655</v>
      </c>
      <c r="C18" s="4" t="s">
        <v>12</v>
      </c>
      <c r="D18" s="4" t="s">
        <v>13</v>
      </c>
      <c r="E18" s="24" t="s">
        <v>23</v>
      </c>
      <c r="F18" s="14" t="s">
        <v>36</v>
      </c>
      <c r="G18" s="15" t="s">
        <v>30</v>
      </c>
      <c r="H18" s="27">
        <v>3066.8199999999997</v>
      </c>
      <c r="I18" s="27">
        <v>3208.52</v>
      </c>
      <c r="J18" s="27">
        <v>3460.2</v>
      </c>
      <c r="K18" s="28">
        <v>3717.9</v>
      </c>
      <c r="L18" s="26">
        <v>3909.8</v>
      </c>
      <c r="M18" s="38"/>
      <c r="N18" s="20"/>
      <c r="O18" s="24" t="s">
        <v>18</v>
      </c>
      <c r="P18" s="21"/>
    </row>
    <row r="19" spans="1:16" s="163" customFormat="1" ht="72" x14ac:dyDescent="0.2">
      <c r="A19" s="4" t="s">
        <v>11</v>
      </c>
      <c r="B19" s="5" t="s">
        <v>1655</v>
      </c>
      <c r="C19" s="4" t="s">
        <v>12</v>
      </c>
      <c r="D19" s="4" t="s">
        <v>13</v>
      </c>
      <c r="E19" s="24" t="s">
        <v>23</v>
      </c>
      <c r="F19" s="14" t="s">
        <v>37</v>
      </c>
      <c r="G19" s="15" t="s">
        <v>30</v>
      </c>
      <c r="H19" s="39">
        <v>1272.78</v>
      </c>
      <c r="I19" s="39">
        <v>1343.96</v>
      </c>
      <c r="J19" s="39">
        <v>1419.7</v>
      </c>
      <c r="K19" s="28">
        <v>1405.4</v>
      </c>
      <c r="L19" s="26">
        <v>1473.4</v>
      </c>
      <c r="M19" s="38"/>
      <c r="N19" s="20"/>
      <c r="O19" s="24" t="s">
        <v>18</v>
      </c>
      <c r="P19" s="21"/>
    </row>
    <row r="20" spans="1:16" s="163" customFormat="1" ht="72" x14ac:dyDescent="0.2">
      <c r="A20" s="4" t="s">
        <v>11</v>
      </c>
      <c r="B20" s="5" t="s">
        <v>1655</v>
      </c>
      <c r="C20" s="4" t="s">
        <v>12</v>
      </c>
      <c r="D20" s="4" t="s">
        <v>13</v>
      </c>
      <c r="E20" s="24" t="s">
        <v>23</v>
      </c>
      <c r="F20" s="14" t="s">
        <v>38</v>
      </c>
      <c r="G20" s="15" t="s">
        <v>30</v>
      </c>
      <c r="H20" s="27">
        <v>1253.6400000000001</v>
      </c>
      <c r="I20" s="27">
        <v>1320.98</v>
      </c>
      <c r="J20" s="41">
        <v>1398.1</v>
      </c>
      <c r="K20" s="26">
        <v>1381.2</v>
      </c>
      <c r="L20" s="26">
        <v>1448.3</v>
      </c>
      <c r="M20" s="38"/>
      <c r="N20" s="20"/>
      <c r="O20" s="24" t="s">
        <v>18</v>
      </c>
      <c r="P20" s="21"/>
    </row>
    <row r="21" spans="1:16" s="163" customFormat="1" ht="72" x14ac:dyDescent="0.2">
      <c r="A21" s="4" t="s">
        <v>11</v>
      </c>
      <c r="B21" s="5" t="s">
        <v>1655</v>
      </c>
      <c r="C21" s="4" t="s">
        <v>12</v>
      </c>
      <c r="D21" s="4" t="s">
        <v>13</v>
      </c>
      <c r="E21" s="24" t="s">
        <v>23</v>
      </c>
      <c r="F21" s="14" t="s">
        <v>39</v>
      </c>
      <c r="G21" s="15" t="s">
        <v>30</v>
      </c>
      <c r="H21" s="166">
        <v>1491.49</v>
      </c>
      <c r="I21" s="166">
        <v>1604.1899999999998</v>
      </c>
      <c r="J21" s="42">
        <v>1675.4</v>
      </c>
      <c r="K21" s="26">
        <v>1732.3</v>
      </c>
      <c r="L21" s="26">
        <v>1810.9</v>
      </c>
      <c r="M21" s="38"/>
      <c r="N21" s="20"/>
      <c r="O21" s="24" t="s">
        <v>18</v>
      </c>
      <c r="P21" s="21"/>
    </row>
    <row r="22" spans="1:16" s="163" customFormat="1" ht="72" x14ac:dyDescent="0.2">
      <c r="A22" s="4" t="s">
        <v>11</v>
      </c>
      <c r="B22" s="5" t="s">
        <v>1655</v>
      </c>
      <c r="C22" s="4" t="s">
        <v>12</v>
      </c>
      <c r="D22" s="4" t="s">
        <v>13</v>
      </c>
      <c r="E22" s="24" t="s">
        <v>23</v>
      </c>
      <c r="F22" s="14" t="s">
        <v>40</v>
      </c>
      <c r="G22" s="25" t="s">
        <v>41</v>
      </c>
      <c r="H22" s="36">
        <v>3.18</v>
      </c>
      <c r="I22" s="36">
        <v>3.1</v>
      </c>
      <c r="J22" s="36">
        <v>3.02</v>
      </c>
      <c r="K22" s="36">
        <v>2.78</v>
      </c>
      <c r="L22" s="26">
        <v>2.71</v>
      </c>
      <c r="M22" s="43" t="s">
        <v>17</v>
      </c>
      <c r="N22" s="26"/>
      <c r="O22" s="24" t="s">
        <v>18</v>
      </c>
      <c r="P22" s="21"/>
    </row>
    <row r="23" spans="1:16" s="163" customFormat="1" ht="72" x14ac:dyDescent="0.2">
      <c r="A23" s="4" t="s">
        <v>11</v>
      </c>
      <c r="B23" s="5" t="s">
        <v>1655</v>
      </c>
      <c r="C23" s="4" t="s">
        <v>12</v>
      </c>
      <c r="D23" s="4" t="s">
        <v>13</v>
      </c>
      <c r="E23" s="24" t="s">
        <v>23</v>
      </c>
      <c r="F23" s="14" t="s">
        <v>42</v>
      </c>
      <c r="G23" s="25" t="s">
        <v>41</v>
      </c>
      <c r="H23" s="26">
        <v>3.18</v>
      </c>
      <c r="I23" s="26">
        <v>3.1</v>
      </c>
      <c r="J23" s="26">
        <v>3.02</v>
      </c>
      <c r="K23" s="26">
        <v>2.78</v>
      </c>
      <c r="L23" s="26">
        <v>2.71</v>
      </c>
      <c r="M23" s="26"/>
      <c r="N23" s="26"/>
      <c r="O23" s="24" t="s">
        <v>18</v>
      </c>
      <c r="P23" s="21"/>
    </row>
    <row r="24" spans="1:16" s="163" customFormat="1" ht="72" x14ac:dyDescent="0.2">
      <c r="A24" s="4" t="s">
        <v>11</v>
      </c>
      <c r="B24" s="5" t="s">
        <v>1655</v>
      </c>
      <c r="C24" s="4" t="s">
        <v>12</v>
      </c>
      <c r="D24" s="4" t="s">
        <v>13</v>
      </c>
      <c r="E24" s="24" t="s">
        <v>23</v>
      </c>
      <c r="F24" s="14" t="s">
        <v>43</v>
      </c>
      <c r="G24" s="25" t="s">
        <v>41</v>
      </c>
      <c r="H24" s="26">
        <v>3.06</v>
      </c>
      <c r="I24" s="26">
        <v>2.97</v>
      </c>
      <c r="J24" s="26">
        <v>2.88</v>
      </c>
      <c r="K24" s="26">
        <v>2.64</v>
      </c>
      <c r="L24" s="26">
        <v>2.5299999999999998</v>
      </c>
      <c r="M24" s="26"/>
      <c r="N24" s="26"/>
      <c r="O24" s="24" t="s">
        <v>18</v>
      </c>
      <c r="P24" s="21"/>
    </row>
    <row r="25" spans="1:16" s="163" customFormat="1" ht="72" x14ac:dyDescent="0.2">
      <c r="A25" s="4" t="s">
        <v>11</v>
      </c>
      <c r="B25" s="5" t="s">
        <v>1655</v>
      </c>
      <c r="C25" s="4" t="s">
        <v>12</v>
      </c>
      <c r="D25" s="4" t="s">
        <v>13</v>
      </c>
      <c r="E25" s="24" t="s">
        <v>23</v>
      </c>
      <c r="F25" s="14" t="s">
        <v>44</v>
      </c>
      <c r="G25" s="25" t="s">
        <v>41</v>
      </c>
      <c r="H25" s="26">
        <v>3.51</v>
      </c>
      <c r="I25" s="26">
        <v>3.43</v>
      </c>
      <c r="J25" s="26">
        <v>3.4</v>
      </c>
      <c r="K25" s="26">
        <v>3.27</v>
      </c>
      <c r="L25" s="26">
        <v>3.3</v>
      </c>
      <c r="M25" s="26"/>
      <c r="N25" s="26"/>
      <c r="O25" s="24" t="s">
        <v>18</v>
      </c>
      <c r="P25" s="21"/>
    </row>
    <row r="26" spans="1:16" s="163" customFormat="1" ht="144" x14ac:dyDescent="0.2">
      <c r="A26" s="4" t="s">
        <v>11</v>
      </c>
      <c r="B26" s="5" t="s">
        <v>1655</v>
      </c>
      <c r="C26" s="4" t="s">
        <v>12</v>
      </c>
      <c r="D26" s="4" t="s">
        <v>13</v>
      </c>
      <c r="E26" s="24" t="s">
        <v>45</v>
      </c>
      <c r="F26" s="14" t="s">
        <v>46</v>
      </c>
      <c r="G26" s="25" t="s">
        <v>47</v>
      </c>
      <c r="H26" s="44">
        <f>SUM(H27:H34)</f>
        <v>38</v>
      </c>
      <c r="I26" s="44">
        <f t="shared" ref="I26:M26" si="2">SUM(I27:I34)</f>
        <v>85</v>
      </c>
      <c r="J26" s="44">
        <f t="shared" si="2"/>
        <v>85</v>
      </c>
      <c r="K26" s="44">
        <f t="shared" si="2"/>
        <v>85</v>
      </c>
      <c r="L26" s="44">
        <f t="shared" si="2"/>
        <v>85</v>
      </c>
      <c r="M26" s="44">
        <f t="shared" si="2"/>
        <v>84</v>
      </c>
      <c r="N26" s="20"/>
      <c r="O26" s="24" t="s">
        <v>48</v>
      </c>
      <c r="P26" s="21"/>
    </row>
    <row r="27" spans="1:16" s="163" customFormat="1" ht="72" x14ac:dyDescent="0.2">
      <c r="A27" s="4" t="s">
        <v>11</v>
      </c>
      <c r="B27" s="5" t="s">
        <v>1655</v>
      </c>
      <c r="C27" s="4" t="s">
        <v>12</v>
      </c>
      <c r="D27" s="4" t="s">
        <v>13</v>
      </c>
      <c r="E27" s="24" t="s">
        <v>45</v>
      </c>
      <c r="F27" s="14" t="s">
        <v>49</v>
      </c>
      <c r="G27" s="15" t="s">
        <v>47</v>
      </c>
      <c r="H27" s="16">
        <v>5</v>
      </c>
      <c r="I27" s="45">
        <v>11</v>
      </c>
      <c r="J27" s="16">
        <v>11</v>
      </c>
      <c r="K27" s="45">
        <v>11</v>
      </c>
      <c r="L27" s="16">
        <v>11</v>
      </c>
      <c r="M27" s="16">
        <v>11</v>
      </c>
      <c r="N27" s="20"/>
      <c r="O27" s="24" t="s">
        <v>48</v>
      </c>
      <c r="P27" s="21"/>
    </row>
    <row r="28" spans="1:16" s="163" customFormat="1" ht="72" x14ac:dyDescent="0.2">
      <c r="A28" s="4" t="s">
        <v>11</v>
      </c>
      <c r="B28" s="5" t="s">
        <v>1655</v>
      </c>
      <c r="C28" s="4" t="s">
        <v>12</v>
      </c>
      <c r="D28" s="4" t="s">
        <v>13</v>
      </c>
      <c r="E28" s="24" t="s">
        <v>45</v>
      </c>
      <c r="F28" s="14" t="s">
        <v>50</v>
      </c>
      <c r="G28" s="15" t="s">
        <v>47</v>
      </c>
      <c r="H28" s="16">
        <v>6</v>
      </c>
      <c r="I28" s="45">
        <v>26</v>
      </c>
      <c r="J28" s="16">
        <v>26</v>
      </c>
      <c r="K28" s="45">
        <v>26</v>
      </c>
      <c r="L28" s="16">
        <v>26</v>
      </c>
      <c r="M28" s="16">
        <v>25</v>
      </c>
      <c r="N28" s="20"/>
      <c r="O28" s="24" t="s">
        <v>48</v>
      </c>
      <c r="P28" s="21"/>
    </row>
    <row r="29" spans="1:16" s="163" customFormat="1" ht="72" x14ac:dyDescent="0.2">
      <c r="A29" s="4" t="s">
        <v>11</v>
      </c>
      <c r="B29" s="5" t="s">
        <v>1655</v>
      </c>
      <c r="C29" s="4" t="s">
        <v>12</v>
      </c>
      <c r="D29" s="4" t="s">
        <v>13</v>
      </c>
      <c r="E29" s="24" t="s">
        <v>45</v>
      </c>
      <c r="F29" s="14" t="s">
        <v>51</v>
      </c>
      <c r="G29" s="15" t="s">
        <v>47</v>
      </c>
      <c r="H29" s="16">
        <v>5</v>
      </c>
      <c r="I29" s="45">
        <v>8</v>
      </c>
      <c r="J29" s="16">
        <v>8</v>
      </c>
      <c r="K29" s="45">
        <v>8</v>
      </c>
      <c r="L29" s="16">
        <v>8</v>
      </c>
      <c r="M29" s="16">
        <v>8</v>
      </c>
      <c r="N29" s="20"/>
      <c r="O29" s="24" t="s">
        <v>48</v>
      </c>
      <c r="P29" s="21"/>
    </row>
    <row r="30" spans="1:16" s="163" customFormat="1" ht="72" x14ac:dyDescent="0.2">
      <c r="A30" s="4" t="s">
        <v>11</v>
      </c>
      <c r="B30" s="5" t="s">
        <v>1655</v>
      </c>
      <c r="C30" s="4" t="s">
        <v>12</v>
      </c>
      <c r="D30" s="4" t="s">
        <v>13</v>
      </c>
      <c r="E30" s="24" t="s">
        <v>45</v>
      </c>
      <c r="F30" s="14" t="s">
        <v>52</v>
      </c>
      <c r="G30" s="15" t="s">
        <v>47</v>
      </c>
      <c r="H30" s="46">
        <v>5</v>
      </c>
      <c r="I30" s="47">
        <v>8</v>
      </c>
      <c r="J30" s="48">
        <v>8</v>
      </c>
      <c r="K30" s="47">
        <v>8</v>
      </c>
      <c r="L30" s="48">
        <v>8</v>
      </c>
      <c r="M30" s="48">
        <v>8</v>
      </c>
      <c r="N30" s="20"/>
      <c r="O30" s="24" t="s">
        <v>48</v>
      </c>
      <c r="P30" s="21"/>
    </row>
    <row r="31" spans="1:16" s="163" customFormat="1" ht="72" x14ac:dyDescent="0.2">
      <c r="A31" s="4" t="s">
        <v>11</v>
      </c>
      <c r="B31" s="5" t="s">
        <v>1655</v>
      </c>
      <c r="C31" s="4" t="s">
        <v>12</v>
      </c>
      <c r="D31" s="4" t="s">
        <v>13</v>
      </c>
      <c r="E31" s="24" t="s">
        <v>45</v>
      </c>
      <c r="F31" s="14" t="s">
        <v>53</v>
      </c>
      <c r="G31" s="15" t="s">
        <v>47</v>
      </c>
      <c r="H31" s="16">
        <v>5</v>
      </c>
      <c r="I31" s="45">
        <v>6</v>
      </c>
      <c r="J31" s="16">
        <v>6</v>
      </c>
      <c r="K31" s="45">
        <v>6</v>
      </c>
      <c r="L31" s="16">
        <v>6</v>
      </c>
      <c r="M31" s="16">
        <v>6</v>
      </c>
      <c r="N31" s="20"/>
      <c r="O31" s="24" t="s">
        <v>48</v>
      </c>
      <c r="P31" s="21"/>
    </row>
    <row r="32" spans="1:16" s="163" customFormat="1" ht="72" x14ac:dyDescent="0.2">
      <c r="A32" s="4" t="s">
        <v>11</v>
      </c>
      <c r="B32" s="5" t="s">
        <v>1655</v>
      </c>
      <c r="C32" s="4" t="s">
        <v>12</v>
      </c>
      <c r="D32" s="4" t="s">
        <v>13</v>
      </c>
      <c r="E32" s="24" t="s">
        <v>45</v>
      </c>
      <c r="F32" s="14" t="s">
        <v>54</v>
      </c>
      <c r="G32" s="15" t="s">
        <v>47</v>
      </c>
      <c r="H32" s="16">
        <v>4</v>
      </c>
      <c r="I32" s="45">
        <v>5</v>
      </c>
      <c r="J32" s="16">
        <v>5</v>
      </c>
      <c r="K32" s="45">
        <v>5</v>
      </c>
      <c r="L32" s="16">
        <v>5</v>
      </c>
      <c r="M32" s="16">
        <v>5</v>
      </c>
      <c r="N32" s="20"/>
      <c r="O32" s="24" t="s">
        <v>48</v>
      </c>
      <c r="P32" s="21"/>
    </row>
    <row r="33" spans="1:16" s="163" customFormat="1" ht="72" x14ac:dyDescent="0.2">
      <c r="A33" s="4" t="s">
        <v>11</v>
      </c>
      <c r="B33" s="5" t="s">
        <v>1655</v>
      </c>
      <c r="C33" s="4" t="s">
        <v>12</v>
      </c>
      <c r="D33" s="4" t="s">
        <v>13</v>
      </c>
      <c r="E33" s="24" t="s">
        <v>45</v>
      </c>
      <c r="F33" s="14" t="s">
        <v>55</v>
      </c>
      <c r="G33" s="15" t="s">
        <v>47</v>
      </c>
      <c r="H33" s="48">
        <v>5</v>
      </c>
      <c r="I33" s="47">
        <v>12</v>
      </c>
      <c r="J33" s="48">
        <v>12</v>
      </c>
      <c r="K33" s="47">
        <v>12</v>
      </c>
      <c r="L33" s="48">
        <v>12</v>
      </c>
      <c r="M33" s="48">
        <v>12</v>
      </c>
      <c r="N33" s="20"/>
      <c r="O33" s="24" t="s">
        <v>48</v>
      </c>
      <c r="P33" s="21"/>
    </row>
    <row r="34" spans="1:16" s="163" customFormat="1" ht="72" x14ac:dyDescent="0.2">
      <c r="A34" s="4" t="s">
        <v>11</v>
      </c>
      <c r="B34" s="5" t="s">
        <v>1655</v>
      </c>
      <c r="C34" s="4" t="s">
        <v>12</v>
      </c>
      <c r="D34" s="4" t="s">
        <v>13</v>
      </c>
      <c r="E34" s="24" t="s">
        <v>45</v>
      </c>
      <c r="F34" s="14" t="s">
        <v>56</v>
      </c>
      <c r="G34" s="15" t="s">
        <v>47</v>
      </c>
      <c r="H34" s="16">
        <v>3</v>
      </c>
      <c r="I34" s="45">
        <v>9</v>
      </c>
      <c r="J34" s="16">
        <v>9</v>
      </c>
      <c r="K34" s="45">
        <v>9</v>
      </c>
      <c r="L34" s="16">
        <v>9</v>
      </c>
      <c r="M34" s="16">
        <v>9</v>
      </c>
      <c r="N34" s="20"/>
      <c r="O34" s="24" t="s">
        <v>48</v>
      </c>
      <c r="P34" s="21"/>
    </row>
    <row r="35" spans="1:16" s="163" customFormat="1" ht="96" x14ac:dyDescent="0.2">
      <c r="A35" s="24" t="s">
        <v>11</v>
      </c>
      <c r="B35" s="5" t="s">
        <v>1655</v>
      </c>
      <c r="C35" s="24" t="s">
        <v>57</v>
      </c>
      <c r="D35" s="24" t="s">
        <v>58</v>
      </c>
      <c r="E35" s="24" t="s">
        <v>59</v>
      </c>
      <c r="F35" s="372" t="s">
        <v>60</v>
      </c>
      <c r="G35" s="373" t="s">
        <v>61</v>
      </c>
      <c r="H35" s="37">
        <f>SUM(H36:H41)</f>
        <v>8</v>
      </c>
      <c r="I35" s="37">
        <f t="shared" ref="I35:J35" si="3">SUM(I36:I41)</f>
        <v>3</v>
      </c>
      <c r="J35" s="37">
        <f t="shared" si="3"/>
        <v>2</v>
      </c>
      <c r="K35" s="374" t="s">
        <v>62</v>
      </c>
      <c r="L35" s="374" t="s">
        <v>62</v>
      </c>
      <c r="M35" s="374" t="s">
        <v>62</v>
      </c>
      <c r="N35" s="20"/>
      <c r="O35" s="375" t="s">
        <v>63</v>
      </c>
      <c r="P35" s="376"/>
    </row>
    <row r="36" spans="1:16" s="163" customFormat="1" ht="96" x14ac:dyDescent="0.2">
      <c r="A36" s="24" t="s">
        <v>11</v>
      </c>
      <c r="B36" s="5" t="s">
        <v>1655</v>
      </c>
      <c r="C36" s="24" t="s">
        <v>57</v>
      </c>
      <c r="D36" s="24" t="s">
        <v>58</v>
      </c>
      <c r="E36" s="24" t="s">
        <v>59</v>
      </c>
      <c r="F36" s="14" t="s">
        <v>64</v>
      </c>
      <c r="G36" s="25" t="s">
        <v>61</v>
      </c>
      <c r="H36" s="38"/>
      <c r="I36" s="49"/>
      <c r="J36" s="38">
        <v>1</v>
      </c>
      <c r="K36" s="50"/>
      <c r="L36" s="38"/>
      <c r="M36" s="18"/>
      <c r="N36" s="20"/>
      <c r="O36" s="24" t="s">
        <v>63</v>
      </c>
      <c r="P36" s="21"/>
    </row>
    <row r="37" spans="1:16" s="163" customFormat="1" ht="72" x14ac:dyDescent="0.2">
      <c r="A37" s="24" t="s">
        <v>11</v>
      </c>
      <c r="B37" s="5" t="s">
        <v>1655</v>
      </c>
      <c r="C37" s="24" t="s">
        <v>57</v>
      </c>
      <c r="D37" s="24" t="s">
        <v>58</v>
      </c>
      <c r="E37" s="24" t="s">
        <v>59</v>
      </c>
      <c r="F37" s="51" t="s">
        <v>65</v>
      </c>
      <c r="G37" s="52" t="s">
        <v>61</v>
      </c>
      <c r="H37" s="19"/>
      <c r="I37" s="53"/>
      <c r="J37" s="19"/>
      <c r="K37" s="54"/>
      <c r="L37" s="19"/>
      <c r="M37" s="55"/>
      <c r="N37" s="56"/>
      <c r="O37" s="57" t="s">
        <v>63</v>
      </c>
      <c r="P37" s="58"/>
    </row>
    <row r="38" spans="1:16" s="163" customFormat="1" ht="96" x14ac:dyDescent="0.2">
      <c r="A38" s="24" t="s">
        <v>11</v>
      </c>
      <c r="B38" s="5" t="s">
        <v>1655</v>
      </c>
      <c r="C38" s="24" t="s">
        <v>57</v>
      </c>
      <c r="D38" s="24" t="s">
        <v>58</v>
      </c>
      <c r="E38" s="24" t="s">
        <v>59</v>
      </c>
      <c r="F38" s="51" t="s">
        <v>66</v>
      </c>
      <c r="G38" s="52" t="s">
        <v>61</v>
      </c>
      <c r="H38" s="19"/>
      <c r="I38" s="53"/>
      <c r="J38" s="19"/>
      <c r="K38" s="54"/>
      <c r="L38" s="19"/>
      <c r="M38" s="55"/>
      <c r="N38" s="56"/>
      <c r="O38" s="57" t="s">
        <v>63</v>
      </c>
      <c r="P38" s="58"/>
    </row>
    <row r="39" spans="1:16" s="163" customFormat="1" ht="72" x14ac:dyDescent="0.2">
      <c r="A39" s="24" t="s">
        <v>11</v>
      </c>
      <c r="B39" s="5" t="s">
        <v>1655</v>
      </c>
      <c r="C39" s="24" t="s">
        <v>57</v>
      </c>
      <c r="D39" s="24" t="s">
        <v>58</v>
      </c>
      <c r="E39" s="24" t="s">
        <v>59</v>
      </c>
      <c r="F39" s="14" t="s">
        <v>67</v>
      </c>
      <c r="G39" s="25" t="s">
        <v>61</v>
      </c>
      <c r="H39" s="38">
        <v>7</v>
      </c>
      <c r="I39" s="49"/>
      <c r="J39" s="38"/>
      <c r="K39" s="50"/>
      <c r="L39" s="38"/>
      <c r="M39" s="18"/>
      <c r="N39" s="20"/>
      <c r="O39" s="24" t="s">
        <v>63</v>
      </c>
      <c r="P39" s="21"/>
    </row>
    <row r="40" spans="1:16" s="163" customFormat="1" ht="72" x14ac:dyDescent="0.2">
      <c r="A40" s="24" t="s">
        <v>11</v>
      </c>
      <c r="B40" s="5" t="s">
        <v>1655</v>
      </c>
      <c r="C40" s="24" t="s">
        <v>57</v>
      </c>
      <c r="D40" s="24" t="s">
        <v>58</v>
      </c>
      <c r="E40" s="24" t="s">
        <v>59</v>
      </c>
      <c r="F40" s="14" t="s">
        <v>68</v>
      </c>
      <c r="G40" s="25" t="s">
        <v>61</v>
      </c>
      <c r="H40" s="168">
        <v>1</v>
      </c>
      <c r="I40" s="49"/>
      <c r="J40" s="38"/>
      <c r="K40" s="18"/>
      <c r="L40" s="38"/>
      <c r="M40" s="38"/>
      <c r="N40" s="20"/>
      <c r="O40" s="24" t="s">
        <v>63</v>
      </c>
      <c r="P40" s="21"/>
    </row>
    <row r="41" spans="1:16" s="163" customFormat="1" ht="72" x14ac:dyDescent="0.2">
      <c r="A41" s="24" t="s">
        <v>11</v>
      </c>
      <c r="B41" s="5" t="s">
        <v>1655</v>
      </c>
      <c r="C41" s="24" t="s">
        <v>57</v>
      </c>
      <c r="D41" s="24" t="s">
        <v>58</v>
      </c>
      <c r="E41" s="24" t="s">
        <v>59</v>
      </c>
      <c r="F41" s="14" t="s">
        <v>69</v>
      </c>
      <c r="G41" s="25" t="s">
        <v>61</v>
      </c>
      <c r="H41" s="169"/>
      <c r="I41" s="49">
        <v>3</v>
      </c>
      <c r="J41" s="38">
        <v>1</v>
      </c>
      <c r="K41" s="18"/>
      <c r="L41" s="38"/>
      <c r="M41" s="38"/>
      <c r="N41" s="20"/>
      <c r="O41" s="24" t="s">
        <v>63</v>
      </c>
      <c r="P41" s="21"/>
    </row>
    <row r="42" spans="1:16" s="163" customFormat="1" ht="192" x14ac:dyDescent="0.2">
      <c r="A42" s="24" t="s">
        <v>11</v>
      </c>
      <c r="B42" s="5" t="s">
        <v>1655</v>
      </c>
      <c r="C42" s="24" t="s">
        <v>57</v>
      </c>
      <c r="D42" s="24" t="s">
        <v>58</v>
      </c>
      <c r="E42" s="24" t="s">
        <v>59</v>
      </c>
      <c r="F42" s="14" t="s">
        <v>70</v>
      </c>
      <c r="G42" s="25" t="s">
        <v>71</v>
      </c>
      <c r="H42" s="19" t="s">
        <v>72</v>
      </c>
      <c r="I42" s="53" t="s">
        <v>72</v>
      </c>
      <c r="J42" s="19" t="s">
        <v>72</v>
      </c>
      <c r="K42" s="55" t="s">
        <v>72</v>
      </c>
      <c r="L42" s="19" t="s">
        <v>72</v>
      </c>
      <c r="M42" s="19" t="s">
        <v>17</v>
      </c>
      <c r="N42" s="20"/>
      <c r="O42" s="24" t="s">
        <v>18</v>
      </c>
      <c r="P42" s="21"/>
    </row>
    <row r="43" spans="1:16" s="163" customFormat="1" ht="72" x14ac:dyDescent="0.2">
      <c r="A43" s="24" t="s">
        <v>11</v>
      </c>
      <c r="B43" s="5" t="s">
        <v>1655</v>
      </c>
      <c r="C43" s="24" t="s">
        <v>57</v>
      </c>
      <c r="D43" s="24" t="s">
        <v>58</v>
      </c>
      <c r="E43" s="24" t="s">
        <v>59</v>
      </c>
      <c r="F43" s="14" t="s">
        <v>73</v>
      </c>
      <c r="G43" s="25" t="s">
        <v>47</v>
      </c>
      <c r="H43" s="59">
        <v>16</v>
      </c>
      <c r="I43" s="60">
        <v>16</v>
      </c>
      <c r="J43" s="59">
        <v>16</v>
      </c>
      <c r="K43" s="61">
        <v>17</v>
      </c>
      <c r="L43" s="59">
        <v>17</v>
      </c>
      <c r="M43" s="38">
        <v>27</v>
      </c>
      <c r="N43" s="20"/>
      <c r="O43" s="24" t="s">
        <v>48</v>
      </c>
      <c r="P43" s="21"/>
    </row>
    <row r="44" spans="1:16" s="163" customFormat="1" ht="72" x14ac:dyDescent="0.2">
      <c r="A44" s="24" t="s">
        <v>11</v>
      </c>
      <c r="B44" s="5" t="s">
        <v>1655</v>
      </c>
      <c r="C44" s="24" t="s">
        <v>57</v>
      </c>
      <c r="D44" s="24" t="s">
        <v>58</v>
      </c>
      <c r="E44" s="24" t="s">
        <v>59</v>
      </c>
      <c r="F44" s="14" t="s">
        <v>74</v>
      </c>
      <c r="G44" s="25" t="s">
        <v>47</v>
      </c>
      <c r="H44" s="62">
        <f>SUM(H45:H52)</f>
        <v>60</v>
      </c>
      <c r="I44" s="59">
        <f t="shared" ref="I44:M44" si="4">SUM(I45:I52)</f>
        <v>57</v>
      </c>
      <c r="J44" s="59">
        <f t="shared" si="4"/>
        <v>70</v>
      </c>
      <c r="K44" s="62">
        <f t="shared" si="4"/>
        <v>135</v>
      </c>
      <c r="L44" s="62">
        <f t="shared" si="4"/>
        <v>56</v>
      </c>
      <c r="M44" s="62">
        <f t="shared" si="4"/>
        <v>85</v>
      </c>
      <c r="N44" s="20"/>
      <c r="O44" s="24" t="s">
        <v>75</v>
      </c>
      <c r="P44" s="21"/>
    </row>
    <row r="45" spans="1:16" s="163" customFormat="1" ht="72" x14ac:dyDescent="0.2">
      <c r="A45" s="24" t="s">
        <v>11</v>
      </c>
      <c r="B45" s="5" t="s">
        <v>1655</v>
      </c>
      <c r="C45" s="24" t="s">
        <v>57</v>
      </c>
      <c r="D45" s="24" t="s">
        <v>58</v>
      </c>
      <c r="E45" s="24" t="s">
        <v>59</v>
      </c>
      <c r="F45" s="14" t="s">
        <v>76</v>
      </c>
      <c r="G45" s="15" t="s">
        <v>47</v>
      </c>
      <c r="H45" s="46">
        <v>3</v>
      </c>
      <c r="I45" s="47">
        <v>17</v>
      </c>
      <c r="J45" s="48">
        <v>14</v>
      </c>
      <c r="K45" s="46">
        <v>22</v>
      </c>
      <c r="L45" s="61">
        <v>13</v>
      </c>
      <c r="M45" s="38">
        <v>20</v>
      </c>
      <c r="N45" s="20"/>
      <c r="O45" s="24" t="s">
        <v>75</v>
      </c>
      <c r="P45" s="21"/>
    </row>
    <row r="46" spans="1:16" s="163" customFormat="1" ht="72" x14ac:dyDescent="0.2">
      <c r="A46" s="24" t="s">
        <v>11</v>
      </c>
      <c r="B46" s="5" t="s">
        <v>1655</v>
      </c>
      <c r="C46" s="24" t="s">
        <v>57</v>
      </c>
      <c r="D46" s="24" t="s">
        <v>58</v>
      </c>
      <c r="E46" s="24" t="s">
        <v>59</v>
      </c>
      <c r="F46" s="14" t="s">
        <v>77</v>
      </c>
      <c r="G46" s="15" t="s">
        <v>47</v>
      </c>
      <c r="H46" s="16">
        <v>3</v>
      </c>
      <c r="I46" s="45">
        <v>0</v>
      </c>
      <c r="J46" s="16">
        <v>2</v>
      </c>
      <c r="K46" s="16">
        <v>3</v>
      </c>
      <c r="L46" s="61">
        <v>1</v>
      </c>
      <c r="M46" s="38">
        <v>2</v>
      </c>
      <c r="N46" s="20"/>
      <c r="O46" s="24" t="s">
        <v>75</v>
      </c>
      <c r="P46" s="21"/>
    </row>
    <row r="47" spans="1:16" s="163" customFormat="1" ht="72" x14ac:dyDescent="0.2">
      <c r="A47" s="24" t="s">
        <v>11</v>
      </c>
      <c r="B47" s="5" t="s">
        <v>1655</v>
      </c>
      <c r="C47" s="24" t="s">
        <v>57</v>
      </c>
      <c r="D47" s="24" t="s">
        <v>58</v>
      </c>
      <c r="E47" s="24" t="s">
        <v>59</v>
      </c>
      <c r="F47" s="14" t="s">
        <v>78</v>
      </c>
      <c r="G47" s="15" t="s">
        <v>47</v>
      </c>
      <c r="H47" s="46">
        <v>4</v>
      </c>
      <c r="I47" s="63">
        <v>5</v>
      </c>
      <c r="J47" s="48">
        <v>1</v>
      </c>
      <c r="K47" s="48">
        <v>1</v>
      </c>
      <c r="L47" s="64">
        <v>3</v>
      </c>
      <c r="M47" s="38">
        <v>2</v>
      </c>
      <c r="N47" s="20"/>
      <c r="O47" s="24" t="s">
        <v>75</v>
      </c>
      <c r="P47" s="21"/>
    </row>
    <row r="48" spans="1:16" s="163" customFormat="1" ht="72" x14ac:dyDescent="0.2">
      <c r="A48" s="24" t="s">
        <v>11</v>
      </c>
      <c r="B48" s="5" t="s">
        <v>1655</v>
      </c>
      <c r="C48" s="24" t="s">
        <v>57</v>
      </c>
      <c r="D48" s="24" t="s">
        <v>58</v>
      </c>
      <c r="E48" s="24" t="s">
        <v>59</v>
      </c>
      <c r="F48" s="14" t="s">
        <v>79</v>
      </c>
      <c r="G48" s="15" t="s">
        <v>47</v>
      </c>
      <c r="H48" s="16">
        <v>12</v>
      </c>
      <c r="I48" s="16">
        <v>5</v>
      </c>
      <c r="J48" s="16">
        <v>7</v>
      </c>
      <c r="K48" s="16">
        <v>11</v>
      </c>
      <c r="L48" s="61">
        <v>10</v>
      </c>
      <c r="M48" s="38">
        <v>7</v>
      </c>
      <c r="N48" s="20"/>
      <c r="O48" s="24" t="s">
        <v>75</v>
      </c>
      <c r="P48" s="21"/>
    </row>
    <row r="49" spans="1:16" s="163" customFormat="1" ht="72" x14ac:dyDescent="0.2">
      <c r="A49" s="24" t="s">
        <v>11</v>
      </c>
      <c r="B49" s="5" t="s">
        <v>1655</v>
      </c>
      <c r="C49" s="24" t="s">
        <v>57</v>
      </c>
      <c r="D49" s="24" t="s">
        <v>58</v>
      </c>
      <c r="E49" s="24" t="s">
        <v>59</v>
      </c>
      <c r="F49" s="14" t="s">
        <v>80</v>
      </c>
      <c r="G49" s="15" t="s">
        <v>47</v>
      </c>
      <c r="H49" s="48">
        <v>2</v>
      </c>
      <c r="I49" s="47">
        <v>1</v>
      </c>
      <c r="J49" s="48">
        <v>1</v>
      </c>
      <c r="K49" s="48">
        <v>3</v>
      </c>
      <c r="L49" s="65">
        <v>1</v>
      </c>
      <c r="M49" s="38">
        <v>2</v>
      </c>
      <c r="N49" s="20"/>
      <c r="O49" s="24" t="s">
        <v>75</v>
      </c>
      <c r="P49" s="21"/>
    </row>
    <row r="50" spans="1:16" s="163" customFormat="1" ht="72" x14ac:dyDescent="0.2">
      <c r="A50" s="24" t="s">
        <v>11</v>
      </c>
      <c r="B50" s="5" t="s">
        <v>1655</v>
      </c>
      <c r="C50" s="24" t="s">
        <v>57</v>
      </c>
      <c r="D50" s="24" t="s">
        <v>58</v>
      </c>
      <c r="E50" s="24" t="s">
        <v>59</v>
      </c>
      <c r="F50" s="14" t="s">
        <v>81</v>
      </c>
      <c r="G50" s="15" t="s">
        <v>47</v>
      </c>
      <c r="H50" s="16">
        <v>13</v>
      </c>
      <c r="I50" s="45">
        <v>12</v>
      </c>
      <c r="J50" s="16">
        <v>30</v>
      </c>
      <c r="K50" s="16">
        <v>45</v>
      </c>
      <c r="L50" s="18">
        <v>13</v>
      </c>
      <c r="M50" s="38">
        <v>15</v>
      </c>
      <c r="N50" s="20"/>
      <c r="O50" s="24" t="s">
        <v>75</v>
      </c>
      <c r="P50" s="21"/>
    </row>
    <row r="51" spans="1:16" s="163" customFormat="1" ht="72" x14ac:dyDescent="0.2">
      <c r="A51" s="24" t="s">
        <v>11</v>
      </c>
      <c r="B51" s="5" t="s">
        <v>1655</v>
      </c>
      <c r="C51" s="24" t="s">
        <v>57</v>
      </c>
      <c r="D51" s="24" t="s">
        <v>58</v>
      </c>
      <c r="E51" s="24" t="s">
        <v>59</v>
      </c>
      <c r="F51" s="14" t="s">
        <v>82</v>
      </c>
      <c r="G51" s="15" t="s">
        <v>47</v>
      </c>
      <c r="H51" s="48">
        <v>23</v>
      </c>
      <c r="I51" s="47">
        <v>16</v>
      </c>
      <c r="J51" s="48">
        <v>13</v>
      </c>
      <c r="K51" s="48">
        <v>36</v>
      </c>
      <c r="L51" s="66">
        <v>15</v>
      </c>
      <c r="M51" s="38">
        <v>36</v>
      </c>
      <c r="N51" s="20"/>
      <c r="O51" s="24" t="s">
        <v>75</v>
      </c>
      <c r="P51" s="21"/>
    </row>
    <row r="52" spans="1:16" s="163" customFormat="1" ht="72" x14ac:dyDescent="0.2">
      <c r="A52" s="24" t="s">
        <v>11</v>
      </c>
      <c r="B52" s="5" t="s">
        <v>1655</v>
      </c>
      <c r="C52" s="24" t="s">
        <v>57</v>
      </c>
      <c r="D52" s="24" t="s">
        <v>58</v>
      </c>
      <c r="E52" s="24" t="s">
        <v>59</v>
      </c>
      <c r="F52" s="14" t="s">
        <v>83</v>
      </c>
      <c r="G52" s="15" t="s">
        <v>47</v>
      </c>
      <c r="H52" s="16">
        <v>0</v>
      </c>
      <c r="I52" s="45">
        <v>1</v>
      </c>
      <c r="J52" s="16">
        <v>2</v>
      </c>
      <c r="K52" s="16">
        <v>14</v>
      </c>
      <c r="L52" s="61">
        <v>0</v>
      </c>
      <c r="M52" s="38">
        <v>1</v>
      </c>
      <c r="N52" s="20"/>
      <c r="O52" s="24" t="s">
        <v>75</v>
      </c>
      <c r="P52" s="21"/>
    </row>
    <row r="53" spans="1:16" s="163" customFormat="1" ht="72" x14ac:dyDescent="0.2">
      <c r="A53" s="24" t="s">
        <v>11</v>
      </c>
      <c r="B53" s="5" t="s">
        <v>1655</v>
      </c>
      <c r="C53" s="24" t="s">
        <v>57</v>
      </c>
      <c r="D53" s="24" t="s">
        <v>58</v>
      </c>
      <c r="E53" s="24" t="s">
        <v>59</v>
      </c>
      <c r="F53" s="14" t="s">
        <v>84</v>
      </c>
      <c r="G53" s="15" t="s">
        <v>85</v>
      </c>
      <c r="H53" s="59">
        <f>SUM(H54:H61)</f>
        <v>499</v>
      </c>
      <c r="I53" s="61">
        <f t="shared" ref="I53:M53" si="5">SUM(I54:I61)</f>
        <v>498</v>
      </c>
      <c r="J53" s="59">
        <f t="shared" si="5"/>
        <v>625</v>
      </c>
      <c r="K53" s="59">
        <f t="shared" si="5"/>
        <v>2137</v>
      </c>
      <c r="L53" s="59">
        <f t="shared" si="5"/>
        <v>619</v>
      </c>
      <c r="M53" s="59">
        <f t="shared" si="5"/>
        <v>619</v>
      </c>
      <c r="N53" s="20"/>
      <c r="O53" s="24" t="s">
        <v>86</v>
      </c>
      <c r="P53" s="21"/>
    </row>
    <row r="54" spans="1:16" s="163" customFormat="1" ht="72" x14ac:dyDescent="0.2">
      <c r="A54" s="24" t="s">
        <v>11</v>
      </c>
      <c r="B54" s="5" t="s">
        <v>1655</v>
      </c>
      <c r="C54" s="24" t="s">
        <v>57</v>
      </c>
      <c r="D54" s="24" t="s">
        <v>58</v>
      </c>
      <c r="E54" s="24" t="s">
        <v>59</v>
      </c>
      <c r="F54" s="14" t="s">
        <v>87</v>
      </c>
      <c r="G54" s="15" t="s">
        <v>85</v>
      </c>
      <c r="H54" s="67">
        <v>25</v>
      </c>
      <c r="I54" s="68">
        <v>25</v>
      </c>
      <c r="J54" s="67">
        <v>196</v>
      </c>
      <c r="K54" s="68">
        <v>1152</v>
      </c>
      <c r="L54" s="67">
        <v>48</v>
      </c>
      <c r="M54" s="67">
        <v>48</v>
      </c>
      <c r="N54" s="20"/>
      <c r="O54" s="24" t="s">
        <v>86</v>
      </c>
      <c r="P54" s="21"/>
    </row>
    <row r="55" spans="1:16" s="163" customFormat="1" ht="72" x14ac:dyDescent="0.2">
      <c r="A55" s="24" t="s">
        <v>11</v>
      </c>
      <c r="B55" s="5" t="s">
        <v>1655</v>
      </c>
      <c r="C55" s="24" t="s">
        <v>57</v>
      </c>
      <c r="D55" s="24" t="s">
        <v>58</v>
      </c>
      <c r="E55" s="24" t="s">
        <v>59</v>
      </c>
      <c r="F55" s="14" t="s">
        <v>88</v>
      </c>
      <c r="G55" s="15" t="s">
        <v>85</v>
      </c>
      <c r="H55" s="48">
        <v>15</v>
      </c>
      <c r="I55" s="69">
        <v>15</v>
      </c>
      <c r="J55" s="46">
        <v>80</v>
      </c>
      <c r="K55" s="70">
        <v>196</v>
      </c>
      <c r="L55" s="46">
        <v>26</v>
      </c>
      <c r="M55" s="46">
        <v>26</v>
      </c>
      <c r="N55" s="20"/>
      <c r="O55" s="24" t="s">
        <v>86</v>
      </c>
      <c r="P55" s="21"/>
    </row>
    <row r="56" spans="1:16" s="163" customFormat="1" ht="72" x14ac:dyDescent="0.2">
      <c r="A56" s="24" t="s">
        <v>11</v>
      </c>
      <c r="B56" s="5" t="s">
        <v>1655</v>
      </c>
      <c r="C56" s="24" t="s">
        <v>57</v>
      </c>
      <c r="D56" s="24" t="s">
        <v>58</v>
      </c>
      <c r="E56" s="24" t="s">
        <v>59</v>
      </c>
      <c r="F56" s="14" t="s">
        <v>89</v>
      </c>
      <c r="G56" s="15" t="s">
        <v>85</v>
      </c>
      <c r="H56" s="16">
        <v>31</v>
      </c>
      <c r="I56" s="45">
        <v>31</v>
      </c>
      <c r="J56" s="16">
        <v>75</v>
      </c>
      <c r="K56" s="45">
        <v>112</v>
      </c>
      <c r="L56" s="16">
        <v>25</v>
      </c>
      <c r="M56" s="16">
        <v>25</v>
      </c>
      <c r="N56" s="20"/>
      <c r="O56" s="24" t="s">
        <v>86</v>
      </c>
      <c r="P56" s="21"/>
    </row>
    <row r="57" spans="1:16" s="163" customFormat="1" ht="72" x14ac:dyDescent="0.2">
      <c r="A57" s="24" t="s">
        <v>11</v>
      </c>
      <c r="B57" s="5" t="s">
        <v>1655</v>
      </c>
      <c r="C57" s="24" t="s">
        <v>57</v>
      </c>
      <c r="D57" s="24" t="s">
        <v>58</v>
      </c>
      <c r="E57" s="24" t="s">
        <v>59</v>
      </c>
      <c r="F57" s="14" t="s">
        <v>90</v>
      </c>
      <c r="G57" s="15" t="s">
        <v>85</v>
      </c>
      <c r="H57" s="16">
        <v>51</v>
      </c>
      <c r="I57" s="45">
        <v>51</v>
      </c>
      <c r="J57" s="16">
        <v>21</v>
      </c>
      <c r="K57" s="45">
        <v>80</v>
      </c>
      <c r="L57" s="16">
        <v>53</v>
      </c>
      <c r="M57" s="16">
        <v>53</v>
      </c>
      <c r="N57" s="20"/>
      <c r="O57" s="24" t="s">
        <v>86</v>
      </c>
      <c r="P57" s="21"/>
    </row>
    <row r="58" spans="1:16" s="163" customFormat="1" ht="72" x14ac:dyDescent="0.2">
      <c r="A58" s="24" t="s">
        <v>11</v>
      </c>
      <c r="B58" s="5" t="s">
        <v>1655</v>
      </c>
      <c r="C58" s="24" t="s">
        <v>57</v>
      </c>
      <c r="D58" s="24" t="s">
        <v>58</v>
      </c>
      <c r="E58" s="24" t="s">
        <v>59</v>
      </c>
      <c r="F58" s="14" t="s">
        <v>91</v>
      </c>
      <c r="G58" s="15" t="s">
        <v>85</v>
      </c>
      <c r="H58" s="16">
        <v>27</v>
      </c>
      <c r="I58" s="45">
        <v>27</v>
      </c>
      <c r="J58" s="16">
        <v>115</v>
      </c>
      <c r="K58" s="45">
        <v>332</v>
      </c>
      <c r="L58" s="16">
        <v>38</v>
      </c>
      <c r="M58" s="16">
        <v>38</v>
      </c>
      <c r="N58" s="20"/>
      <c r="O58" s="24" t="s">
        <v>86</v>
      </c>
      <c r="P58" s="21"/>
    </row>
    <row r="59" spans="1:16" s="163" customFormat="1" ht="72" x14ac:dyDescent="0.2">
      <c r="A59" s="24" t="s">
        <v>11</v>
      </c>
      <c r="B59" s="5" t="s">
        <v>1655</v>
      </c>
      <c r="C59" s="24" t="s">
        <v>57</v>
      </c>
      <c r="D59" s="24" t="s">
        <v>58</v>
      </c>
      <c r="E59" s="24" t="s">
        <v>59</v>
      </c>
      <c r="F59" s="14" t="s">
        <v>92</v>
      </c>
      <c r="G59" s="15" t="s">
        <v>85</v>
      </c>
      <c r="H59" s="16">
        <v>102</v>
      </c>
      <c r="I59" s="45">
        <v>102</v>
      </c>
      <c r="J59" s="16">
        <v>59</v>
      </c>
      <c r="K59" s="45">
        <v>92</v>
      </c>
      <c r="L59" s="16">
        <v>40</v>
      </c>
      <c r="M59" s="16">
        <v>40</v>
      </c>
      <c r="N59" s="20"/>
      <c r="O59" s="24" t="s">
        <v>86</v>
      </c>
      <c r="P59" s="21"/>
    </row>
    <row r="60" spans="1:16" s="163" customFormat="1" ht="72" x14ac:dyDescent="0.2">
      <c r="A60" s="24" t="s">
        <v>11</v>
      </c>
      <c r="B60" s="5" t="s">
        <v>1655</v>
      </c>
      <c r="C60" s="24" t="s">
        <v>57</v>
      </c>
      <c r="D60" s="24" t="s">
        <v>58</v>
      </c>
      <c r="E60" s="24" t="s">
        <v>59</v>
      </c>
      <c r="F60" s="14" t="s">
        <v>93</v>
      </c>
      <c r="G60" s="15" t="s">
        <v>85</v>
      </c>
      <c r="H60" s="16">
        <v>188</v>
      </c>
      <c r="I60" s="45">
        <v>187</v>
      </c>
      <c r="J60" s="16">
        <v>53</v>
      </c>
      <c r="K60" s="45">
        <v>82</v>
      </c>
      <c r="L60" s="16">
        <v>315</v>
      </c>
      <c r="M60" s="16">
        <v>315</v>
      </c>
      <c r="N60" s="20"/>
      <c r="O60" s="24" t="s">
        <v>86</v>
      </c>
      <c r="P60" s="21"/>
    </row>
    <row r="61" spans="1:16" s="163" customFormat="1" ht="72" x14ac:dyDescent="0.2">
      <c r="A61" s="24" t="s">
        <v>11</v>
      </c>
      <c r="B61" s="5" t="s">
        <v>1655</v>
      </c>
      <c r="C61" s="24" t="s">
        <v>57</v>
      </c>
      <c r="D61" s="24" t="s">
        <v>58</v>
      </c>
      <c r="E61" s="24" t="s">
        <v>59</v>
      </c>
      <c r="F61" s="14" t="s">
        <v>94</v>
      </c>
      <c r="G61" s="15" t="s">
        <v>85</v>
      </c>
      <c r="H61" s="67">
        <v>60</v>
      </c>
      <c r="I61" s="71">
        <v>60</v>
      </c>
      <c r="J61" s="16">
        <v>26</v>
      </c>
      <c r="K61" s="17">
        <v>91</v>
      </c>
      <c r="L61" s="67">
        <v>74</v>
      </c>
      <c r="M61" s="67">
        <v>74</v>
      </c>
      <c r="N61" s="20"/>
      <c r="O61" s="24" t="s">
        <v>86</v>
      </c>
      <c r="P61" s="21"/>
    </row>
    <row r="62" spans="1:16" s="163" customFormat="1" ht="72" x14ac:dyDescent="0.2">
      <c r="A62" s="24" t="s">
        <v>11</v>
      </c>
      <c r="B62" s="5" t="s">
        <v>1655</v>
      </c>
      <c r="C62" s="24" t="s">
        <v>57</v>
      </c>
      <c r="D62" s="24" t="s">
        <v>58</v>
      </c>
      <c r="E62" s="24" t="s">
        <v>59</v>
      </c>
      <c r="F62" s="14" t="s">
        <v>95</v>
      </c>
      <c r="G62" s="25" t="s">
        <v>47</v>
      </c>
      <c r="H62" s="72">
        <v>1</v>
      </c>
      <c r="I62" s="72">
        <v>1</v>
      </c>
      <c r="J62" s="72">
        <v>1</v>
      </c>
      <c r="K62" s="72">
        <v>1</v>
      </c>
      <c r="L62" s="72">
        <v>1</v>
      </c>
      <c r="M62" s="38">
        <v>1</v>
      </c>
      <c r="N62" s="20"/>
      <c r="O62" s="24" t="s">
        <v>96</v>
      </c>
      <c r="P62" s="21"/>
    </row>
    <row r="63" spans="1:16" s="163" customFormat="1" ht="72" x14ac:dyDescent="0.2">
      <c r="A63" s="24" t="s">
        <v>11</v>
      </c>
      <c r="B63" s="5" t="s">
        <v>1655</v>
      </c>
      <c r="C63" s="24" t="s">
        <v>57</v>
      </c>
      <c r="D63" s="24" t="s">
        <v>58</v>
      </c>
      <c r="E63" s="24" t="s">
        <v>59</v>
      </c>
      <c r="F63" s="14" t="s">
        <v>97</v>
      </c>
      <c r="G63" s="25" t="s">
        <v>98</v>
      </c>
      <c r="H63" s="59">
        <v>504</v>
      </c>
      <c r="I63" s="59">
        <v>478</v>
      </c>
      <c r="J63" s="59">
        <v>360</v>
      </c>
      <c r="K63" s="59">
        <v>230</v>
      </c>
      <c r="L63" s="59">
        <v>216</v>
      </c>
      <c r="M63" s="38">
        <v>203</v>
      </c>
      <c r="N63" s="20"/>
      <c r="O63" s="24" t="s">
        <v>99</v>
      </c>
      <c r="P63" s="21"/>
    </row>
    <row r="64" spans="1:16" s="163" customFormat="1" ht="72" x14ac:dyDescent="0.2">
      <c r="A64" s="24" t="s">
        <v>11</v>
      </c>
      <c r="B64" s="5" t="s">
        <v>1655</v>
      </c>
      <c r="C64" s="24" t="s">
        <v>57</v>
      </c>
      <c r="D64" s="24" t="s">
        <v>58</v>
      </c>
      <c r="E64" s="24" t="s">
        <v>59</v>
      </c>
      <c r="F64" s="14" t="s">
        <v>100</v>
      </c>
      <c r="G64" s="25" t="s">
        <v>98</v>
      </c>
      <c r="H64" s="38">
        <f>SUM(H65:H66)</f>
        <v>805</v>
      </c>
      <c r="I64" s="38">
        <f t="shared" ref="I64:L64" si="6">SUM(I65:I66)</f>
        <v>767</v>
      </c>
      <c r="J64" s="38">
        <f t="shared" si="6"/>
        <v>480</v>
      </c>
      <c r="K64" s="38">
        <f t="shared" si="6"/>
        <v>104</v>
      </c>
      <c r="L64" s="38">
        <f t="shared" si="6"/>
        <v>262</v>
      </c>
      <c r="M64" s="38">
        <v>633</v>
      </c>
      <c r="N64" s="20"/>
      <c r="O64" s="24" t="s">
        <v>99</v>
      </c>
      <c r="P64" s="21"/>
    </row>
    <row r="65" spans="1:16" s="163" customFormat="1" ht="72" x14ac:dyDescent="0.2">
      <c r="A65" s="24" t="s">
        <v>11</v>
      </c>
      <c r="B65" s="5" t="s">
        <v>1655</v>
      </c>
      <c r="C65" s="24" t="s">
        <v>57</v>
      </c>
      <c r="D65" s="24" t="s">
        <v>58</v>
      </c>
      <c r="E65" s="24" t="s">
        <v>59</v>
      </c>
      <c r="F65" s="14" t="s">
        <v>101</v>
      </c>
      <c r="G65" s="25" t="s">
        <v>98</v>
      </c>
      <c r="H65" s="59">
        <v>403</v>
      </c>
      <c r="I65" s="59">
        <v>383</v>
      </c>
      <c r="J65" s="59">
        <v>240</v>
      </c>
      <c r="K65" s="59">
        <v>52</v>
      </c>
      <c r="L65" s="59">
        <v>131</v>
      </c>
      <c r="M65" s="38">
        <v>315</v>
      </c>
      <c r="N65" s="20"/>
      <c r="O65" s="24" t="s">
        <v>99</v>
      </c>
      <c r="P65" s="21"/>
    </row>
    <row r="66" spans="1:16" s="163" customFormat="1" ht="72" x14ac:dyDescent="0.2">
      <c r="A66" s="24" t="s">
        <v>11</v>
      </c>
      <c r="B66" s="5" t="s">
        <v>1655</v>
      </c>
      <c r="C66" s="24" t="s">
        <v>57</v>
      </c>
      <c r="D66" s="24" t="s">
        <v>58</v>
      </c>
      <c r="E66" s="24" t="s">
        <v>59</v>
      </c>
      <c r="F66" s="14" t="s">
        <v>102</v>
      </c>
      <c r="G66" s="25" t="s">
        <v>98</v>
      </c>
      <c r="H66" s="59">
        <v>402</v>
      </c>
      <c r="I66" s="59">
        <v>384</v>
      </c>
      <c r="J66" s="59">
        <v>240</v>
      </c>
      <c r="K66" s="59">
        <v>52</v>
      </c>
      <c r="L66" s="59">
        <v>131</v>
      </c>
      <c r="M66" s="38">
        <v>318</v>
      </c>
      <c r="N66" s="20"/>
      <c r="O66" s="24" t="s">
        <v>99</v>
      </c>
      <c r="P66" s="21"/>
    </row>
    <row r="67" spans="1:16" s="163" customFormat="1" ht="72" x14ac:dyDescent="0.2">
      <c r="A67" s="24" t="s">
        <v>11</v>
      </c>
      <c r="B67" s="5" t="s">
        <v>1655</v>
      </c>
      <c r="C67" s="24" t="s">
        <v>57</v>
      </c>
      <c r="D67" s="24" t="s">
        <v>58</v>
      </c>
      <c r="E67" s="24" t="s">
        <v>59</v>
      </c>
      <c r="F67" s="14" t="s">
        <v>103</v>
      </c>
      <c r="G67" s="25" t="s">
        <v>16</v>
      </c>
      <c r="H67" s="59">
        <f>SUM(H68:H69)</f>
        <v>11530</v>
      </c>
      <c r="I67" s="59">
        <f t="shared" ref="I67:L67" si="7">SUM(I68:I69)</f>
        <v>11437</v>
      </c>
      <c r="J67" s="59">
        <f t="shared" si="7"/>
        <v>12007</v>
      </c>
      <c r="K67" s="59">
        <f t="shared" si="7"/>
        <v>2780</v>
      </c>
      <c r="L67" s="59">
        <f t="shared" si="7"/>
        <v>34834</v>
      </c>
      <c r="M67" s="38">
        <v>88673</v>
      </c>
      <c r="N67" s="20"/>
      <c r="O67" s="24" t="s">
        <v>99</v>
      </c>
      <c r="P67" s="21"/>
    </row>
    <row r="68" spans="1:16" s="163" customFormat="1" ht="72" x14ac:dyDescent="0.2">
      <c r="A68" s="24" t="s">
        <v>11</v>
      </c>
      <c r="B68" s="5" t="s">
        <v>1655</v>
      </c>
      <c r="C68" s="24" t="s">
        <v>57</v>
      </c>
      <c r="D68" s="24" t="s">
        <v>58</v>
      </c>
      <c r="E68" s="24" t="s">
        <v>59</v>
      </c>
      <c r="F68" s="14" t="s">
        <v>104</v>
      </c>
      <c r="G68" s="25" t="s">
        <v>16</v>
      </c>
      <c r="H68" s="59">
        <v>5806</v>
      </c>
      <c r="I68" s="59">
        <v>5866</v>
      </c>
      <c r="J68" s="59">
        <v>6209</v>
      </c>
      <c r="K68" s="59">
        <v>1459</v>
      </c>
      <c r="L68" s="59">
        <v>18171</v>
      </c>
      <c r="M68" s="38">
        <v>45020</v>
      </c>
      <c r="N68" s="20"/>
      <c r="O68" s="24" t="s">
        <v>99</v>
      </c>
      <c r="P68" s="21"/>
    </row>
    <row r="69" spans="1:16" s="163" customFormat="1" ht="72" x14ac:dyDescent="0.2">
      <c r="A69" s="24" t="s">
        <v>11</v>
      </c>
      <c r="B69" s="5" t="s">
        <v>1655</v>
      </c>
      <c r="C69" s="24" t="s">
        <v>57</v>
      </c>
      <c r="D69" s="24" t="s">
        <v>58</v>
      </c>
      <c r="E69" s="24" t="s">
        <v>59</v>
      </c>
      <c r="F69" s="14" t="s">
        <v>105</v>
      </c>
      <c r="G69" s="25" t="s">
        <v>16</v>
      </c>
      <c r="H69" s="59">
        <v>5724</v>
      </c>
      <c r="I69" s="59">
        <v>5571</v>
      </c>
      <c r="J69" s="59">
        <v>5798</v>
      </c>
      <c r="K69" s="59">
        <v>1321</v>
      </c>
      <c r="L69" s="59">
        <v>16663</v>
      </c>
      <c r="M69" s="38">
        <v>43635</v>
      </c>
      <c r="N69" s="20"/>
      <c r="O69" s="24" t="s">
        <v>99</v>
      </c>
      <c r="P69" s="21"/>
    </row>
    <row r="70" spans="1:16" s="163" customFormat="1" ht="72" x14ac:dyDescent="0.2">
      <c r="A70" s="24" t="s">
        <v>11</v>
      </c>
      <c r="B70" s="5" t="s">
        <v>1655</v>
      </c>
      <c r="C70" s="24" t="s">
        <v>57</v>
      </c>
      <c r="D70" s="24" t="s">
        <v>58</v>
      </c>
      <c r="E70" s="24" t="s">
        <v>59</v>
      </c>
      <c r="F70" s="14" t="s">
        <v>106</v>
      </c>
      <c r="G70" s="25" t="s">
        <v>107</v>
      </c>
      <c r="H70" s="73">
        <v>59.11</v>
      </c>
      <c r="I70" s="73">
        <v>65.7</v>
      </c>
      <c r="J70" s="73"/>
      <c r="K70" s="73"/>
      <c r="L70" s="73"/>
      <c r="M70" s="38"/>
      <c r="N70" s="20"/>
      <c r="O70" s="24" t="s">
        <v>63</v>
      </c>
      <c r="P70" s="21"/>
    </row>
    <row r="71" spans="1:16" s="163" customFormat="1" ht="72" x14ac:dyDescent="0.2">
      <c r="A71" s="24" t="s">
        <v>11</v>
      </c>
      <c r="B71" s="5" t="s">
        <v>1655</v>
      </c>
      <c r="C71" s="24" t="s">
        <v>57</v>
      </c>
      <c r="D71" s="24" t="s">
        <v>58</v>
      </c>
      <c r="E71" s="24" t="s">
        <v>59</v>
      </c>
      <c r="F71" s="14" t="s">
        <v>108</v>
      </c>
      <c r="G71" s="25" t="s">
        <v>109</v>
      </c>
      <c r="H71" s="59">
        <v>6967</v>
      </c>
      <c r="I71" s="59">
        <v>6967</v>
      </c>
      <c r="J71" s="59">
        <v>6967</v>
      </c>
      <c r="K71" s="59">
        <v>6967</v>
      </c>
      <c r="L71" s="59">
        <v>6967</v>
      </c>
      <c r="M71" s="38">
        <v>6233</v>
      </c>
      <c r="N71" s="20"/>
      <c r="O71" s="24" t="s">
        <v>110</v>
      </c>
      <c r="P71" s="21"/>
    </row>
    <row r="72" spans="1:16" s="163" customFormat="1" ht="72" x14ac:dyDescent="0.2">
      <c r="A72" s="24" t="s">
        <v>11</v>
      </c>
      <c r="B72" s="5" t="s">
        <v>1655</v>
      </c>
      <c r="C72" s="24" t="s">
        <v>57</v>
      </c>
      <c r="D72" s="24" t="s">
        <v>58</v>
      </c>
      <c r="E72" s="24" t="s">
        <v>59</v>
      </c>
      <c r="F72" s="14" t="s">
        <v>111</v>
      </c>
      <c r="G72" s="25" t="s">
        <v>47</v>
      </c>
      <c r="H72" s="44">
        <f>SUM(H73:H80)</f>
        <v>224</v>
      </c>
      <c r="I72" s="44">
        <f t="shared" ref="I72:K72" si="8">SUM(I73:I80)</f>
        <v>233</v>
      </c>
      <c r="J72" s="44">
        <f t="shared" si="8"/>
        <v>234</v>
      </c>
      <c r="K72" s="44">
        <f t="shared" si="8"/>
        <v>235</v>
      </c>
      <c r="L72" s="38">
        <v>236</v>
      </c>
      <c r="M72" s="38">
        <v>236</v>
      </c>
      <c r="N72" s="20"/>
      <c r="O72" s="24" t="s">
        <v>112</v>
      </c>
      <c r="P72" s="21"/>
    </row>
    <row r="73" spans="1:16" s="163" customFormat="1" ht="72" x14ac:dyDescent="0.2">
      <c r="A73" s="24" t="s">
        <v>11</v>
      </c>
      <c r="B73" s="5" t="s">
        <v>1655</v>
      </c>
      <c r="C73" s="24" t="s">
        <v>57</v>
      </c>
      <c r="D73" s="24" t="s">
        <v>58</v>
      </c>
      <c r="E73" s="24" t="s">
        <v>59</v>
      </c>
      <c r="F73" s="14" t="s">
        <v>113</v>
      </c>
      <c r="G73" s="15" t="s">
        <v>47</v>
      </c>
      <c r="H73" s="71">
        <v>30</v>
      </c>
      <c r="I73" s="16">
        <v>32</v>
      </c>
      <c r="J73" s="45">
        <v>32</v>
      </c>
      <c r="K73" s="16">
        <v>32</v>
      </c>
      <c r="L73" s="18">
        <v>32</v>
      </c>
      <c r="M73" s="18">
        <v>32</v>
      </c>
      <c r="N73" s="20"/>
      <c r="O73" s="24" t="s">
        <v>112</v>
      </c>
      <c r="P73" s="21"/>
    </row>
    <row r="74" spans="1:16" s="163" customFormat="1" ht="72" x14ac:dyDescent="0.2">
      <c r="A74" s="24" t="s">
        <v>11</v>
      </c>
      <c r="B74" s="5" t="s">
        <v>1655</v>
      </c>
      <c r="C74" s="24" t="s">
        <v>57</v>
      </c>
      <c r="D74" s="24" t="s">
        <v>58</v>
      </c>
      <c r="E74" s="24" t="s">
        <v>59</v>
      </c>
      <c r="F74" s="14" t="s">
        <v>114</v>
      </c>
      <c r="G74" s="15" t="s">
        <v>47</v>
      </c>
      <c r="H74" s="71">
        <v>18</v>
      </c>
      <c r="I74" s="16">
        <v>18</v>
      </c>
      <c r="J74" s="45">
        <v>18</v>
      </c>
      <c r="K74" s="16">
        <v>18</v>
      </c>
      <c r="L74" s="18">
        <v>19</v>
      </c>
      <c r="M74" s="18">
        <v>19</v>
      </c>
      <c r="N74" s="20"/>
      <c r="O74" s="24" t="s">
        <v>112</v>
      </c>
      <c r="P74" s="21"/>
    </row>
    <row r="75" spans="1:16" s="163" customFormat="1" ht="72" x14ac:dyDescent="0.2">
      <c r="A75" s="24" t="s">
        <v>11</v>
      </c>
      <c r="B75" s="5" t="s">
        <v>1655</v>
      </c>
      <c r="C75" s="24" t="s">
        <v>57</v>
      </c>
      <c r="D75" s="24" t="s">
        <v>58</v>
      </c>
      <c r="E75" s="24" t="s">
        <v>59</v>
      </c>
      <c r="F75" s="14" t="s">
        <v>115</v>
      </c>
      <c r="G75" s="15" t="s">
        <v>47</v>
      </c>
      <c r="H75" s="71">
        <v>34</v>
      </c>
      <c r="I75" s="16">
        <v>34</v>
      </c>
      <c r="J75" s="45">
        <v>34</v>
      </c>
      <c r="K75" s="16">
        <v>34</v>
      </c>
      <c r="L75" s="18">
        <v>34</v>
      </c>
      <c r="M75" s="18">
        <v>34</v>
      </c>
      <c r="N75" s="20"/>
      <c r="O75" s="24" t="s">
        <v>112</v>
      </c>
      <c r="P75" s="21"/>
    </row>
    <row r="76" spans="1:16" s="163" customFormat="1" ht="72" x14ac:dyDescent="0.2">
      <c r="A76" s="24" t="s">
        <v>11</v>
      </c>
      <c r="B76" s="5" t="s">
        <v>1655</v>
      </c>
      <c r="C76" s="24" t="s">
        <v>57</v>
      </c>
      <c r="D76" s="24" t="s">
        <v>58</v>
      </c>
      <c r="E76" s="24" t="s">
        <v>59</v>
      </c>
      <c r="F76" s="14" t="s">
        <v>116</v>
      </c>
      <c r="G76" s="25" t="s">
        <v>47</v>
      </c>
      <c r="H76" s="47">
        <v>38</v>
      </c>
      <c r="I76" s="48">
        <v>41</v>
      </c>
      <c r="J76" s="47">
        <v>42</v>
      </c>
      <c r="K76" s="48">
        <v>40</v>
      </c>
      <c r="L76" s="18">
        <v>40</v>
      </c>
      <c r="M76" s="18">
        <v>40</v>
      </c>
      <c r="N76" s="20"/>
      <c r="O76" s="24" t="s">
        <v>112</v>
      </c>
      <c r="P76" s="21"/>
    </row>
    <row r="77" spans="1:16" s="163" customFormat="1" ht="72" x14ac:dyDescent="0.2">
      <c r="A77" s="24" t="s">
        <v>11</v>
      </c>
      <c r="B77" s="5" t="s">
        <v>1655</v>
      </c>
      <c r="C77" s="24" t="s">
        <v>57</v>
      </c>
      <c r="D77" s="24" t="s">
        <v>58</v>
      </c>
      <c r="E77" s="24" t="s">
        <v>59</v>
      </c>
      <c r="F77" s="14" t="s">
        <v>117</v>
      </c>
      <c r="G77" s="15" t="s">
        <v>47</v>
      </c>
      <c r="H77" s="71">
        <v>19</v>
      </c>
      <c r="I77" s="16">
        <v>21</v>
      </c>
      <c r="J77" s="45">
        <v>21</v>
      </c>
      <c r="K77" s="16">
        <v>23</v>
      </c>
      <c r="L77" s="18">
        <v>22</v>
      </c>
      <c r="M77" s="18">
        <v>22</v>
      </c>
      <c r="N77" s="20"/>
      <c r="O77" s="24" t="s">
        <v>112</v>
      </c>
      <c r="P77" s="21"/>
    </row>
    <row r="78" spans="1:16" s="163" customFormat="1" ht="72" x14ac:dyDescent="0.2">
      <c r="A78" s="24" t="s">
        <v>11</v>
      </c>
      <c r="B78" s="5" t="s">
        <v>1655</v>
      </c>
      <c r="C78" s="24" t="s">
        <v>57</v>
      </c>
      <c r="D78" s="24" t="s">
        <v>58</v>
      </c>
      <c r="E78" s="24" t="s">
        <v>59</v>
      </c>
      <c r="F78" s="14" t="s">
        <v>118</v>
      </c>
      <c r="G78" s="15" t="s">
        <v>47</v>
      </c>
      <c r="H78" s="71">
        <v>18</v>
      </c>
      <c r="I78" s="16">
        <v>19</v>
      </c>
      <c r="J78" s="45">
        <v>19</v>
      </c>
      <c r="K78" s="16">
        <v>19</v>
      </c>
      <c r="L78" s="18">
        <v>19</v>
      </c>
      <c r="M78" s="18">
        <v>19</v>
      </c>
      <c r="N78" s="20"/>
      <c r="O78" s="24" t="s">
        <v>112</v>
      </c>
      <c r="P78" s="21"/>
    </row>
    <row r="79" spans="1:16" s="163" customFormat="1" ht="72" x14ac:dyDescent="0.2">
      <c r="A79" s="24" t="s">
        <v>11</v>
      </c>
      <c r="B79" s="5" t="s">
        <v>1655</v>
      </c>
      <c r="C79" s="24" t="s">
        <v>57</v>
      </c>
      <c r="D79" s="24" t="s">
        <v>58</v>
      </c>
      <c r="E79" s="24" t="s">
        <v>59</v>
      </c>
      <c r="F79" s="14" t="s">
        <v>119</v>
      </c>
      <c r="G79" s="15" t="s">
        <v>47</v>
      </c>
      <c r="H79" s="71">
        <v>44</v>
      </c>
      <c r="I79" s="16">
        <v>44</v>
      </c>
      <c r="J79" s="45">
        <v>44</v>
      </c>
      <c r="K79" s="16">
        <v>46</v>
      </c>
      <c r="L79" s="74">
        <v>47</v>
      </c>
      <c r="M79" s="74">
        <v>47</v>
      </c>
      <c r="N79" s="20"/>
      <c r="O79" s="24" t="s">
        <v>112</v>
      </c>
      <c r="P79" s="21"/>
    </row>
    <row r="80" spans="1:16" s="163" customFormat="1" ht="72" x14ac:dyDescent="0.2">
      <c r="A80" s="24" t="s">
        <v>11</v>
      </c>
      <c r="B80" s="5" t="s">
        <v>1655</v>
      </c>
      <c r="C80" s="24" t="s">
        <v>57</v>
      </c>
      <c r="D80" s="24" t="s">
        <v>58</v>
      </c>
      <c r="E80" s="24" t="s">
        <v>59</v>
      </c>
      <c r="F80" s="24" t="s">
        <v>120</v>
      </c>
      <c r="G80" s="15" t="s">
        <v>47</v>
      </c>
      <c r="H80" s="71">
        <v>23</v>
      </c>
      <c r="I80" s="16">
        <v>24</v>
      </c>
      <c r="J80" s="45">
        <v>24</v>
      </c>
      <c r="K80" s="16">
        <v>23</v>
      </c>
      <c r="L80" s="18">
        <v>23</v>
      </c>
      <c r="M80" s="18">
        <v>23</v>
      </c>
      <c r="N80" s="20"/>
      <c r="O80" s="24" t="s">
        <v>112</v>
      </c>
      <c r="P80" s="21"/>
    </row>
    <row r="81" spans="1:16" s="163" customFormat="1" ht="72" x14ac:dyDescent="0.2">
      <c r="A81" s="24" t="s">
        <v>11</v>
      </c>
      <c r="B81" s="5" t="s">
        <v>1655</v>
      </c>
      <c r="C81" s="24" t="s">
        <v>57</v>
      </c>
      <c r="D81" s="24" t="s">
        <v>58</v>
      </c>
      <c r="E81" s="24" t="s">
        <v>59</v>
      </c>
      <c r="F81" s="14" t="s">
        <v>121</v>
      </c>
      <c r="G81" s="25" t="s">
        <v>122</v>
      </c>
      <c r="H81" s="75">
        <f>SUM(H82:H85)</f>
        <v>91675466.180000007</v>
      </c>
      <c r="I81" s="75">
        <f t="shared" ref="I81:K81" si="9">SUM(I82:I85)</f>
        <v>76695054.409999996</v>
      </c>
      <c r="J81" s="75">
        <f t="shared" si="9"/>
        <v>136313395.28</v>
      </c>
      <c r="K81" s="75">
        <f t="shared" si="9"/>
        <v>134970638.14000002</v>
      </c>
      <c r="L81" s="75">
        <v>141264199.09999999</v>
      </c>
      <c r="M81" s="75">
        <v>146203831.44999999</v>
      </c>
      <c r="N81" s="20"/>
      <c r="O81" s="24" t="s">
        <v>123</v>
      </c>
      <c r="P81" s="21"/>
    </row>
    <row r="82" spans="1:16" s="163" customFormat="1" ht="72" x14ac:dyDescent="0.2">
      <c r="A82" s="24" t="s">
        <v>11</v>
      </c>
      <c r="B82" s="5" t="s">
        <v>1655</v>
      </c>
      <c r="C82" s="24" t="s">
        <v>57</v>
      </c>
      <c r="D82" s="24" t="s">
        <v>58</v>
      </c>
      <c r="E82" s="24" t="s">
        <v>59</v>
      </c>
      <c r="F82" s="14" t="s">
        <v>124</v>
      </c>
      <c r="G82" s="15" t="s">
        <v>122</v>
      </c>
      <c r="H82" s="41">
        <v>5536823.6699999999</v>
      </c>
      <c r="I82" s="27">
        <v>5574973.7400000002</v>
      </c>
      <c r="J82" s="41">
        <v>4777964.09</v>
      </c>
      <c r="K82" s="27">
        <v>4673244.8600000003</v>
      </c>
      <c r="L82" s="76">
        <v>4744364.7300000004</v>
      </c>
      <c r="M82" s="28">
        <v>4996219.29</v>
      </c>
      <c r="N82" s="20"/>
      <c r="O82" s="24" t="s">
        <v>123</v>
      </c>
      <c r="P82" s="21"/>
    </row>
    <row r="83" spans="1:16" s="163" customFormat="1" ht="72" x14ac:dyDescent="0.2">
      <c r="A83" s="24" t="s">
        <v>11</v>
      </c>
      <c r="B83" s="5" t="s">
        <v>1655</v>
      </c>
      <c r="C83" s="24" t="s">
        <v>57</v>
      </c>
      <c r="D83" s="24" t="s">
        <v>58</v>
      </c>
      <c r="E83" s="24" t="s">
        <v>59</v>
      </c>
      <c r="F83" s="14" t="s">
        <v>125</v>
      </c>
      <c r="G83" s="15" t="s">
        <v>122</v>
      </c>
      <c r="H83" s="41">
        <v>71266715.150000006</v>
      </c>
      <c r="I83" s="27">
        <v>59480335.079999998</v>
      </c>
      <c r="J83" s="41">
        <v>111307783.58</v>
      </c>
      <c r="K83" s="27">
        <v>111107020.77</v>
      </c>
      <c r="L83" s="76">
        <v>117328183.31</v>
      </c>
      <c r="M83" s="28">
        <v>121361969.86</v>
      </c>
      <c r="N83" s="20"/>
      <c r="O83" s="24" t="s">
        <v>123</v>
      </c>
      <c r="P83" s="21"/>
    </row>
    <row r="84" spans="1:16" s="163" customFormat="1" ht="72" x14ac:dyDescent="0.2">
      <c r="A84" s="24" t="s">
        <v>11</v>
      </c>
      <c r="B84" s="5" t="s">
        <v>1655</v>
      </c>
      <c r="C84" s="24" t="s">
        <v>57</v>
      </c>
      <c r="D84" s="24" t="s">
        <v>58</v>
      </c>
      <c r="E84" s="24" t="s">
        <v>59</v>
      </c>
      <c r="F84" s="14" t="s">
        <v>126</v>
      </c>
      <c r="G84" s="15" t="s">
        <v>122</v>
      </c>
      <c r="H84" s="41">
        <v>11940548.18</v>
      </c>
      <c r="I84" s="27">
        <v>9229674.3100000005</v>
      </c>
      <c r="J84" s="41">
        <v>15934969.550000001</v>
      </c>
      <c r="K84" s="27">
        <v>15163216.960000001</v>
      </c>
      <c r="L84" s="76">
        <v>15069275.800000001</v>
      </c>
      <c r="M84" s="28">
        <v>15589952.6</v>
      </c>
      <c r="N84" s="20"/>
      <c r="O84" s="24" t="s">
        <v>123</v>
      </c>
      <c r="P84" s="21"/>
    </row>
    <row r="85" spans="1:16" s="163" customFormat="1" ht="72" x14ac:dyDescent="0.2">
      <c r="A85" s="24" t="s">
        <v>11</v>
      </c>
      <c r="B85" s="5" t="s">
        <v>1655</v>
      </c>
      <c r="C85" s="24" t="s">
        <v>57</v>
      </c>
      <c r="D85" s="24" t="s">
        <v>58</v>
      </c>
      <c r="E85" s="24" t="s">
        <v>59</v>
      </c>
      <c r="F85" s="14" t="s">
        <v>127</v>
      </c>
      <c r="G85" s="25" t="s">
        <v>122</v>
      </c>
      <c r="H85" s="41">
        <v>2931379.18</v>
      </c>
      <c r="I85" s="27">
        <v>2410071.2799999998</v>
      </c>
      <c r="J85" s="76">
        <v>4292678.0599999996</v>
      </c>
      <c r="K85" s="27">
        <v>4027155.55</v>
      </c>
      <c r="L85" s="77">
        <v>4122375.26</v>
      </c>
      <c r="M85" s="26">
        <v>4255689.7</v>
      </c>
      <c r="N85" s="20"/>
      <c r="O85" s="24" t="s">
        <v>123</v>
      </c>
      <c r="P85" s="21"/>
    </row>
    <row r="86" spans="1:16" s="163" customFormat="1" ht="72" x14ac:dyDescent="0.2">
      <c r="A86" s="24" t="s">
        <v>11</v>
      </c>
      <c r="B86" s="5" t="s">
        <v>1655</v>
      </c>
      <c r="C86" s="24" t="s">
        <v>57</v>
      </c>
      <c r="D86" s="24" t="s">
        <v>58</v>
      </c>
      <c r="E86" s="24" t="s">
        <v>59</v>
      </c>
      <c r="F86" s="14" t="s">
        <v>128</v>
      </c>
      <c r="G86" s="25" t="s">
        <v>16</v>
      </c>
      <c r="H86" s="62">
        <f>SUM(H87:H94)</f>
        <v>60</v>
      </c>
      <c r="I86" s="62">
        <f t="shared" ref="I86:K86" si="10">SUM(I87:I94)</f>
        <v>40</v>
      </c>
      <c r="J86" s="62">
        <f t="shared" si="10"/>
        <v>20</v>
      </c>
      <c r="K86" s="62">
        <f t="shared" si="10"/>
        <v>314</v>
      </c>
      <c r="L86" s="59">
        <v>85</v>
      </c>
      <c r="M86" s="38"/>
      <c r="N86" s="20"/>
      <c r="O86" s="24" t="s">
        <v>129</v>
      </c>
      <c r="P86" s="21"/>
    </row>
    <row r="87" spans="1:16" s="163" customFormat="1" ht="72" x14ac:dyDescent="0.2">
      <c r="A87" s="24" t="s">
        <v>11</v>
      </c>
      <c r="B87" s="5" t="s">
        <v>1655</v>
      </c>
      <c r="C87" s="24" t="s">
        <v>57</v>
      </c>
      <c r="D87" s="24" t="s">
        <v>58</v>
      </c>
      <c r="E87" s="24" t="s">
        <v>59</v>
      </c>
      <c r="F87" s="14" t="s">
        <v>130</v>
      </c>
      <c r="G87" s="15" t="s">
        <v>16</v>
      </c>
      <c r="H87" s="71">
        <v>4</v>
      </c>
      <c r="I87" s="16">
        <v>5</v>
      </c>
      <c r="J87" s="71">
        <v>7</v>
      </c>
      <c r="K87" s="16">
        <v>24</v>
      </c>
      <c r="L87" s="61">
        <v>30</v>
      </c>
      <c r="M87" s="38"/>
      <c r="N87" s="20"/>
      <c r="O87" s="24" t="s">
        <v>129</v>
      </c>
      <c r="P87" s="21"/>
    </row>
    <row r="88" spans="1:16" s="163" customFormat="1" ht="72" x14ac:dyDescent="0.2">
      <c r="A88" s="24" t="s">
        <v>11</v>
      </c>
      <c r="B88" s="5" t="s">
        <v>1655</v>
      </c>
      <c r="C88" s="24" t="s">
        <v>57</v>
      </c>
      <c r="D88" s="24" t="s">
        <v>58</v>
      </c>
      <c r="E88" s="24" t="s">
        <v>59</v>
      </c>
      <c r="F88" s="14" t="s">
        <v>131</v>
      </c>
      <c r="G88" s="15" t="s">
        <v>16</v>
      </c>
      <c r="H88" s="71">
        <v>3</v>
      </c>
      <c r="I88" s="16">
        <v>0</v>
      </c>
      <c r="J88" s="71">
        <v>0</v>
      </c>
      <c r="K88" s="16">
        <v>14</v>
      </c>
      <c r="L88" s="61">
        <v>17</v>
      </c>
      <c r="M88" s="38"/>
      <c r="N88" s="20"/>
      <c r="O88" s="24" t="s">
        <v>129</v>
      </c>
      <c r="P88" s="21"/>
    </row>
    <row r="89" spans="1:16" s="163" customFormat="1" ht="72" x14ac:dyDescent="0.2">
      <c r="A89" s="24" t="s">
        <v>11</v>
      </c>
      <c r="B89" s="5" t="s">
        <v>1655</v>
      </c>
      <c r="C89" s="24" t="s">
        <v>57</v>
      </c>
      <c r="D89" s="24" t="s">
        <v>58</v>
      </c>
      <c r="E89" s="24" t="s">
        <v>59</v>
      </c>
      <c r="F89" s="14" t="s">
        <v>132</v>
      </c>
      <c r="G89" s="15" t="s">
        <v>16</v>
      </c>
      <c r="H89" s="71">
        <v>2</v>
      </c>
      <c r="I89" s="16">
        <v>1</v>
      </c>
      <c r="J89" s="71">
        <v>0</v>
      </c>
      <c r="K89" s="16">
        <v>0</v>
      </c>
      <c r="L89" s="61">
        <v>0</v>
      </c>
      <c r="M89" s="38"/>
      <c r="N89" s="20"/>
      <c r="O89" s="24" t="s">
        <v>129</v>
      </c>
      <c r="P89" s="21"/>
    </row>
    <row r="90" spans="1:16" s="163" customFormat="1" ht="72" x14ac:dyDescent="0.2">
      <c r="A90" s="24" t="s">
        <v>11</v>
      </c>
      <c r="B90" s="5" t="s">
        <v>1655</v>
      </c>
      <c r="C90" s="24" t="s">
        <v>57</v>
      </c>
      <c r="D90" s="24" t="s">
        <v>58</v>
      </c>
      <c r="E90" s="24" t="s">
        <v>59</v>
      </c>
      <c r="F90" s="14" t="s">
        <v>133</v>
      </c>
      <c r="G90" s="15" t="s">
        <v>16</v>
      </c>
      <c r="H90" s="71">
        <v>5</v>
      </c>
      <c r="I90" s="16">
        <v>2</v>
      </c>
      <c r="J90" s="71">
        <v>1</v>
      </c>
      <c r="K90" s="16">
        <v>71</v>
      </c>
      <c r="L90" s="74">
        <v>2</v>
      </c>
      <c r="M90" s="38"/>
      <c r="N90" s="20"/>
      <c r="O90" s="24" t="s">
        <v>129</v>
      </c>
      <c r="P90" s="21"/>
    </row>
    <row r="91" spans="1:16" s="163" customFormat="1" ht="72" x14ac:dyDescent="0.2">
      <c r="A91" s="24" t="s">
        <v>11</v>
      </c>
      <c r="B91" s="5" t="s">
        <v>1655</v>
      </c>
      <c r="C91" s="24" t="s">
        <v>57</v>
      </c>
      <c r="D91" s="24" t="s">
        <v>58</v>
      </c>
      <c r="E91" s="24" t="s">
        <v>59</v>
      </c>
      <c r="F91" s="14" t="s">
        <v>134</v>
      </c>
      <c r="G91" s="15" t="s">
        <v>16</v>
      </c>
      <c r="H91" s="71">
        <v>4</v>
      </c>
      <c r="I91" s="16">
        <v>0</v>
      </c>
      <c r="J91" s="71">
        <v>0</v>
      </c>
      <c r="K91" s="16">
        <v>30</v>
      </c>
      <c r="L91" s="18">
        <v>6</v>
      </c>
      <c r="M91" s="38"/>
      <c r="N91" s="20"/>
      <c r="O91" s="24" t="s">
        <v>129</v>
      </c>
      <c r="P91" s="21"/>
    </row>
    <row r="92" spans="1:16" s="163" customFormat="1" ht="72" x14ac:dyDescent="0.2">
      <c r="A92" s="24" t="s">
        <v>11</v>
      </c>
      <c r="B92" s="5" t="s">
        <v>1655</v>
      </c>
      <c r="C92" s="24" t="s">
        <v>57</v>
      </c>
      <c r="D92" s="24" t="s">
        <v>58</v>
      </c>
      <c r="E92" s="24" t="s">
        <v>59</v>
      </c>
      <c r="F92" s="14" t="s">
        <v>135</v>
      </c>
      <c r="G92" s="15" t="s">
        <v>16</v>
      </c>
      <c r="H92" s="71">
        <v>12</v>
      </c>
      <c r="I92" s="16">
        <v>4</v>
      </c>
      <c r="J92" s="71">
        <v>2</v>
      </c>
      <c r="K92" s="16">
        <v>9</v>
      </c>
      <c r="L92" s="61">
        <v>0</v>
      </c>
      <c r="M92" s="38"/>
      <c r="N92" s="20"/>
      <c r="O92" s="24" t="s">
        <v>129</v>
      </c>
      <c r="P92" s="21"/>
    </row>
    <row r="93" spans="1:16" s="163" customFormat="1" ht="72" x14ac:dyDescent="0.2">
      <c r="A93" s="24" t="s">
        <v>11</v>
      </c>
      <c r="B93" s="5" t="s">
        <v>1655</v>
      </c>
      <c r="C93" s="24" t="s">
        <v>57</v>
      </c>
      <c r="D93" s="24" t="s">
        <v>58</v>
      </c>
      <c r="E93" s="24" t="s">
        <v>59</v>
      </c>
      <c r="F93" s="14" t="s">
        <v>136</v>
      </c>
      <c r="G93" s="15" t="s">
        <v>16</v>
      </c>
      <c r="H93" s="71">
        <v>26</v>
      </c>
      <c r="I93" s="16">
        <v>28</v>
      </c>
      <c r="J93" s="71">
        <v>8</v>
      </c>
      <c r="K93" s="16">
        <v>154</v>
      </c>
      <c r="L93" s="61">
        <v>20</v>
      </c>
      <c r="M93" s="38"/>
      <c r="N93" s="20"/>
      <c r="O93" s="24" t="s">
        <v>129</v>
      </c>
      <c r="P93" s="21"/>
    </row>
    <row r="94" spans="1:16" s="163" customFormat="1" ht="72" x14ac:dyDescent="0.2">
      <c r="A94" s="24" t="s">
        <v>11</v>
      </c>
      <c r="B94" s="5" t="s">
        <v>1655</v>
      </c>
      <c r="C94" s="24" t="s">
        <v>57</v>
      </c>
      <c r="D94" s="24" t="s">
        <v>58</v>
      </c>
      <c r="E94" s="24" t="s">
        <v>59</v>
      </c>
      <c r="F94" s="14" t="s">
        <v>137</v>
      </c>
      <c r="G94" s="15" t="s">
        <v>16</v>
      </c>
      <c r="H94" s="71">
        <v>4</v>
      </c>
      <c r="I94" s="16">
        <v>0</v>
      </c>
      <c r="J94" s="78">
        <v>2</v>
      </c>
      <c r="K94" s="67">
        <v>12</v>
      </c>
      <c r="L94" s="61">
        <v>10</v>
      </c>
      <c r="M94" s="38"/>
      <c r="N94" s="20"/>
      <c r="O94" s="24" t="s">
        <v>129</v>
      </c>
      <c r="P94" s="21"/>
    </row>
    <row r="95" spans="1:16" s="163" customFormat="1" ht="72" x14ac:dyDescent="0.2">
      <c r="A95" s="24" t="s">
        <v>11</v>
      </c>
      <c r="B95" s="5" t="s">
        <v>1655</v>
      </c>
      <c r="C95" s="24" t="s">
        <v>138</v>
      </c>
      <c r="D95" s="24" t="s">
        <v>139</v>
      </c>
      <c r="E95" s="24" t="s">
        <v>140</v>
      </c>
      <c r="F95" s="14" t="s">
        <v>141</v>
      </c>
      <c r="G95" s="25" t="s">
        <v>16</v>
      </c>
      <c r="H95" s="72">
        <f>SUM(H96:H97)</f>
        <v>50</v>
      </c>
      <c r="I95" s="72">
        <f t="shared" ref="I95:L95" si="11">SUM(I96:I97)</f>
        <v>50</v>
      </c>
      <c r="J95" s="72">
        <f t="shared" si="11"/>
        <v>20</v>
      </c>
      <c r="K95" s="72">
        <f t="shared" si="11"/>
        <v>20</v>
      </c>
      <c r="L95" s="72">
        <f t="shared" si="11"/>
        <v>20</v>
      </c>
      <c r="M95" s="38">
        <v>102</v>
      </c>
      <c r="N95" s="20"/>
      <c r="O95" s="24" t="s">
        <v>142</v>
      </c>
      <c r="P95" s="21"/>
    </row>
    <row r="96" spans="1:16" s="163" customFormat="1" ht="72" x14ac:dyDescent="0.2">
      <c r="A96" s="24" t="s">
        <v>11</v>
      </c>
      <c r="B96" s="5" t="s">
        <v>1655</v>
      </c>
      <c r="C96" s="24" t="s">
        <v>138</v>
      </c>
      <c r="D96" s="24" t="s">
        <v>139</v>
      </c>
      <c r="E96" s="24" t="s">
        <v>140</v>
      </c>
      <c r="F96" s="14" t="s">
        <v>143</v>
      </c>
      <c r="G96" s="25" t="s">
        <v>16</v>
      </c>
      <c r="H96" s="59">
        <v>20</v>
      </c>
      <c r="I96" s="59">
        <v>20</v>
      </c>
      <c r="J96" s="59">
        <v>20</v>
      </c>
      <c r="K96" s="59">
        <v>20</v>
      </c>
      <c r="L96" s="59">
        <v>20</v>
      </c>
      <c r="M96" s="38">
        <v>102</v>
      </c>
      <c r="N96" s="20"/>
      <c r="O96" s="24" t="s">
        <v>142</v>
      </c>
      <c r="P96" s="21"/>
    </row>
    <row r="97" spans="1:16" s="163" customFormat="1" ht="72" x14ac:dyDescent="0.2">
      <c r="A97" s="24" t="s">
        <v>11</v>
      </c>
      <c r="B97" s="5" t="s">
        <v>1655</v>
      </c>
      <c r="C97" s="24" t="s">
        <v>138</v>
      </c>
      <c r="D97" s="24" t="s">
        <v>139</v>
      </c>
      <c r="E97" s="24" t="s">
        <v>140</v>
      </c>
      <c r="F97" s="14" t="s">
        <v>144</v>
      </c>
      <c r="G97" s="25" t="s">
        <v>16</v>
      </c>
      <c r="H97" s="59">
        <v>30</v>
      </c>
      <c r="I97" s="59">
        <v>30</v>
      </c>
      <c r="J97" s="59">
        <v>0</v>
      </c>
      <c r="K97" s="59">
        <v>0</v>
      </c>
      <c r="L97" s="59">
        <v>0</v>
      </c>
      <c r="M97" s="38">
        <v>0</v>
      </c>
      <c r="N97" s="20"/>
      <c r="O97" s="24" t="s">
        <v>142</v>
      </c>
      <c r="P97" s="21"/>
    </row>
    <row r="98" spans="1:16" s="163" customFormat="1" ht="96" x14ac:dyDescent="0.2">
      <c r="A98" s="24" t="s">
        <v>11</v>
      </c>
      <c r="B98" s="5" t="s">
        <v>1655</v>
      </c>
      <c r="C98" s="24" t="s">
        <v>138</v>
      </c>
      <c r="D98" s="24" t="s">
        <v>139</v>
      </c>
      <c r="E98" s="24" t="s">
        <v>140</v>
      </c>
      <c r="F98" s="14" t="s">
        <v>145</v>
      </c>
      <c r="G98" s="25" t="s">
        <v>146</v>
      </c>
      <c r="H98" s="38">
        <v>2</v>
      </c>
      <c r="I98" s="38">
        <v>2</v>
      </c>
      <c r="J98" s="38">
        <v>1</v>
      </c>
      <c r="K98" s="38">
        <v>1</v>
      </c>
      <c r="L98" s="38">
        <v>1</v>
      </c>
      <c r="M98" s="38">
        <v>4</v>
      </c>
      <c r="N98" s="20"/>
      <c r="O98" s="24" t="s">
        <v>142</v>
      </c>
      <c r="P98" s="21"/>
    </row>
    <row r="99" spans="1:16" s="163" customFormat="1" ht="72" x14ac:dyDescent="0.2">
      <c r="A99" s="24" t="s">
        <v>11</v>
      </c>
      <c r="B99" s="5" t="s">
        <v>1655</v>
      </c>
      <c r="C99" s="24" t="s">
        <v>138</v>
      </c>
      <c r="D99" s="24" t="s">
        <v>139</v>
      </c>
      <c r="E99" s="24" t="s">
        <v>147</v>
      </c>
      <c r="F99" s="14" t="s">
        <v>148</v>
      </c>
      <c r="G99" s="25" t="s">
        <v>149</v>
      </c>
      <c r="H99" s="38">
        <v>3</v>
      </c>
      <c r="I99" s="38">
        <v>7</v>
      </c>
      <c r="J99" s="38">
        <v>5</v>
      </c>
      <c r="K99" s="38">
        <v>5</v>
      </c>
      <c r="L99" s="38">
        <v>1</v>
      </c>
      <c r="M99" s="38">
        <v>1</v>
      </c>
      <c r="N99" s="20"/>
      <c r="O99" s="24" t="s">
        <v>142</v>
      </c>
      <c r="P99" s="21"/>
    </row>
    <row r="100" spans="1:16" s="163" customFormat="1" ht="96" x14ac:dyDescent="0.2">
      <c r="A100" s="4" t="s">
        <v>11</v>
      </c>
      <c r="B100" s="5" t="s">
        <v>1655</v>
      </c>
      <c r="C100" s="24" t="s">
        <v>150</v>
      </c>
      <c r="D100" s="24" t="s">
        <v>151</v>
      </c>
      <c r="E100" s="24" t="s">
        <v>152</v>
      </c>
      <c r="F100" s="14" t="s">
        <v>153</v>
      </c>
      <c r="G100" s="25" t="s">
        <v>154</v>
      </c>
      <c r="H100" s="38">
        <v>3</v>
      </c>
      <c r="I100" s="38" t="s">
        <v>155</v>
      </c>
      <c r="J100" s="38" t="s">
        <v>156</v>
      </c>
      <c r="K100" s="38" t="s">
        <v>157</v>
      </c>
      <c r="L100" s="38" t="s">
        <v>158</v>
      </c>
      <c r="M100" s="38"/>
      <c r="N100" s="20"/>
      <c r="O100" s="24" t="s">
        <v>48</v>
      </c>
      <c r="P100" s="21"/>
    </row>
    <row r="101" spans="1:16" s="163" customFormat="1" ht="72" x14ac:dyDescent="0.2">
      <c r="A101" s="4" t="s">
        <v>11</v>
      </c>
      <c r="B101" s="5" t="s">
        <v>1655</v>
      </c>
      <c r="C101" s="24" t="s">
        <v>159</v>
      </c>
      <c r="D101" s="24" t="s">
        <v>160</v>
      </c>
      <c r="E101" s="24" t="s">
        <v>161</v>
      </c>
      <c r="F101" s="14" t="s">
        <v>162</v>
      </c>
      <c r="G101" s="25" t="s">
        <v>47</v>
      </c>
      <c r="H101" s="38">
        <v>11</v>
      </c>
      <c r="I101" s="38">
        <v>11</v>
      </c>
      <c r="J101" s="38">
        <v>12</v>
      </c>
      <c r="K101" s="38">
        <v>12</v>
      </c>
      <c r="L101" s="38">
        <v>14</v>
      </c>
      <c r="M101" s="38">
        <v>14</v>
      </c>
      <c r="N101" s="20"/>
      <c r="O101" s="24" t="s">
        <v>163</v>
      </c>
      <c r="P101" s="21"/>
    </row>
    <row r="102" spans="1:16" s="163" customFormat="1" ht="96" x14ac:dyDescent="0.2">
      <c r="A102" s="4" t="s">
        <v>11</v>
      </c>
      <c r="B102" s="5" t="s">
        <v>1655</v>
      </c>
      <c r="C102" s="24" t="s">
        <v>159</v>
      </c>
      <c r="D102" s="24" t="s">
        <v>160</v>
      </c>
      <c r="E102" s="24" t="s">
        <v>164</v>
      </c>
      <c r="F102" s="14" t="s">
        <v>165</v>
      </c>
      <c r="G102" s="25" t="s">
        <v>16</v>
      </c>
      <c r="H102" s="44">
        <f>SUM(H103:H104)</f>
        <v>1415193</v>
      </c>
      <c r="I102" s="44">
        <f t="shared" ref="I102:K102" si="12">SUM(I103:I104)</f>
        <v>1048999</v>
      </c>
      <c r="J102" s="44">
        <f t="shared" si="12"/>
        <v>940579</v>
      </c>
      <c r="K102" s="44">
        <f t="shared" si="12"/>
        <v>711301</v>
      </c>
      <c r="L102" s="38">
        <v>977780</v>
      </c>
      <c r="M102" s="38">
        <v>680840</v>
      </c>
      <c r="N102" s="20"/>
      <c r="O102" s="24" t="s">
        <v>166</v>
      </c>
      <c r="P102" s="21"/>
    </row>
    <row r="103" spans="1:16" s="163" customFormat="1" ht="72" x14ac:dyDescent="0.2">
      <c r="A103" s="4" t="s">
        <v>11</v>
      </c>
      <c r="B103" s="5" t="s">
        <v>1655</v>
      </c>
      <c r="C103" s="24" t="s">
        <v>159</v>
      </c>
      <c r="D103" s="24" t="s">
        <v>160</v>
      </c>
      <c r="E103" s="24" t="s">
        <v>164</v>
      </c>
      <c r="F103" s="14" t="s">
        <v>167</v>
      </c>
      <c r="G103" s="15" t="s">
        <v>16</v>
      </c>
      <c r="H103" s="71">
        <v>17455</v>
      </c>
      <c r="I103" s="16">
        <v>15775</v>
      </c>
      <c r="J103" s="16">
        <v>13199</v>
      </c>
      <c r="K103" s="16">
        <v>11380</v>
      </c>
      <c r="L103" s="18"/>
      <c r="M103" s="38"/>
      <c r="N103" s="20"/>
      <c r="O103" s="24" t="s">
        <v>166</v>
      </c>
      <c r="P103" s="21"/>
    </row>
    <row r="104" spans="1:16" s="163" customFormat="1" ht="72" x14ac:dyDescent="0.2">
      <c r="A104" s="4" t="s">
        <v>11</v>
      </c>
      <c r="B104" s="5" t="s">
        <v>1655</v>
      </c>
      <c r="C104" s="24" t="s">
        <v>159</v>
      </c>
      <c r="D104" s="24" t="s">
        <v>160</v>
      </c>
      <c r="E104" s="24" t="s">
        <v>164</v>
      </c>
      <c r="F104" s="14" t="s">
        <v>168</v>
      </c>
      <c r="G104" s="15" t="s">
        <v>16</v>
      </c>
      <c r="H104" s="78">
        <v>1397738</v>
      </c>
      <c r="I104" s="67">
        <v>1033224</v>
      </c>
      <c r="J104" s="67">
        <v>927380</v>
      </c>
      <c r="K104" s="67">
        <v>699921</v>
      </c>
      <c r="L104" s="61"/>
      <c r="M104" s="38"/>
      <c r="N104" s="20"/>
      <c r="O104" s="24" t="s">
        <v>166</v>
      </c>
      <c r="P104" s="21"/>
    </row>
    <row r="105" spans="1:16" s="163" customFormat="1" ht="96" x14ac:dyDescent="0.2">
      <c r="A105" s="24" t="s">
        <v>11</v>
      </c>
      <c r="B105" s="5" t="s">
        <v>1655</v>
      </c>
      <c r="C105" s="24" t="s">
        <v>169</v>
      </c>
      <c r="D105" s="24" t="s">
        <v>170</v>
      </c>
      <c r="E105" s="24" t="s">
        <v>171</v>
      </c>
      <c r="F105" s="14" t="s">
        <v>172</v>
      </c>
      <c r="G105" s="15" t="s">
        <v>25</v>
      </c>
      <c r="H105" s="59">
        <v>25905.56</v>
      </c>
      <c r="I105" s="59">
        <v>27871.86</v>
      </c>
      <c r="J105" s="59">
        <v>181880</v>
      </c>
      <c r="K105" s="72">
        <v>127380</v>
      </c>
      <c r="L105" s="59">
        <v>3370</v>
      </c>
      <c r="M105" s="38"/>
      <c r="N105" s="20"/>
      <c r="O105" s="24" t="s">
        <v>173</v>
      </c>
      <c r="P105" s="21"/>
    </row>
    <row r="106" spans="1:16" s="163" customFormat="1" ht="72" x14ac:dyDescent="0.2">
      <c r="A106" s="24" t="s">
        <v>11</v>
      </c>
      <c r="B106" s="5" t="s">
        <v>1655</v>
      </c>
      <c r="C106" s="24" t="s">
        <v>174</v>
      </c>
      <c r="D106" s="24" t="s">
        <v>175</v>
      </c>
      <c r="E106" s="24" t="s">
        <v>176</v>
      </c>
      <c r="F106" s="14" t="s">
        <v>177</v>
      </c>
      <c r="G106" s="15" t="s">
        <v>146</v>
      </c>
      <c r="H106" s="16">
        <f>SUM(H107:H111)</f>
        <v>2</v>
      </c>
      <c r="I106" s="16">
        <f>SUM(I107:I111)</f>
        <v>59</v>
      </c>
      <c r="J106" s="61"/>
      <c r="K106" s="59"/>
      <c r="L106" s="59"/>
      <c r="M106" s="38"/>
      <c r="N106" s="20"/>
      <c r="O106" s="24" t="s">
        <v>63</v>
      </c>
      <c r="P106" s="21"/>
    </row>
    <row r="107" spans="1:16" s="163" customFormat="1" ht="96" x14ac:dyDescent="0.2">
      <c r="A107" s="24" t="s">
        <v>11</v>
      </c>
      <c r="B107" s="5" t="s">
        <v>1655</v>
      </c>
      <c r="C107" s="24" t="s">
        <v>174</v>
      </c>
      <c r="D107" s="24" t="s">
        <v>175</v>
      </c>
      <c r="E107" s="24" t="s">
        <v>176</v>
      </c>
      <c r="F107" s="14" t="s">
        <v>178</v>
      </c>
      <c r="G107" s="15" t="s">
        <v>146</v>
      </c>
      <c r="H107" s="67">
        <v>2</v>
      </c>
      <c r="I107" s="67">
        <v>20</v>
      </c>
      <c r="J107" s="66"/>
      <c r="K107" s="59"/>
      <c r="L107" s="59"/>
      <c r="M107" s="38"/>
      <c r="N107" s="20"/>
      <c r="O107" s="24" t="s">
        <v>63</v>
      </c>
      <c r="P107" s="21"/>
    </row>
    <row r="108" spans="1:16" s="163" customFormat="1" ht="72" x14ac:dyDescent="0.2">
      <c r="A108" s="24" t="s">
        <v>11</v>
      </c>
      <c r="B108" s="5" t="s">
        <v>1655</v>
      </c>
      <c r="C108" s="24" t="s">
        <v>174</v>
      </c>
      <c r="D108" s="24" t="s">
        <v>175</v>
      </c>
      <c r="E108" s="24" t="s">
        <v>176</v>
      </c>
      <c r="F108" s="14" t="s">
        <v>179</v>
      </c>
      <c r="G108" s="15" t="s">
        <v>146</v>
      </c>
      <c r="H108" s="16">
        <v>0</v>
      </c>
      <c r="I108" s="16">
        <v>28</v>
      </c>
      <c r="J108" s="66"/>
      <c r="K108" s="59"/>
      <c r="L108" s="59"/>
      <c r="M108" s="38"/>
      <c r="N108" s="20"/>
      <c r="O108" s="24" t="s">
        <v>63</v>
      </c>
      <c r="P108" s="21"/>
    </row>
    <row r="109" spans="1:16" s="163" customFormat="1" ht="96" x14ac:dyDescent="0.2">
      <c r="A109" s="24" t="s">
        <v>11</v>
      </c>
      <c r="B109" s="5" t="s">
        <v>1655</v>
      </c>
      <c r="C109" s="24" t="s">
        <v>174</v>
      </c>
      <c r="D109" s="24" t="s">
        <v>175</v>
      </c>
      <c r="E109" s="24" t="s">
        <v>176</v>
      </c>
      <c r="F109" s="14" t="s">
        <v>180</v>
      </c>
      <c r="G109" s="15" t="s">
        <v>146</v>
      </c>
      <c r="H109" s="16">
        <v>0</v>
      </c>
      <c r="I109" s="16">
        <v>4</v>
      </c>
      <c r="J109" s="61"/>
      <c r="K109" s="59"/>
      <c r="L109" s="59"/>
      <c r="M109" s="38"/>
      <c r="N109" s="20"/>
      <c r="O109" s="24" t="s">
        <v>63</v>
      </c>
      <c r="P109" s="21"/>
    </row>
    <row r="110" spans="1:16" s="163" customFormat="1" ht="96" x14ac:dyDescent="0.2">
      <c r="A110" s="24" t="s">
        <v>11</v>
      </c>
      <c r="B110" s="5" t="s">
        <v>1655</v>
      </c>
      <c r="C110" s="24" t="s">
        <v>174</v>
      </c>
      <c r="D110" s="24" t="s">
        <v>175</v>
      </c>
      <c r="E110" s="24" t="s">
        <v>176</v>
      </c>
      <c r="F110" s="14" t="s">
        <v>181</v>
      </c>
      <c r="G110" s="15" t="s">
        <v>146</v>
      </c>
      <c r="H110" s="16">
        <v>0</v>
      </c>
      <c r="I110" s="16">
        <v>5</v>
      </c>
      <c r="J110" s="74"/>
      <c r="K110" s="38"/>
      <c r="L110" s="38"/>
      <c r="M110" s="38"/>
      <c r="N110" s="20"/>
      <c r="O110" s="24" t="s">
        <v>63</v>
      </c>
      <c r="P110" s="21"/>
    </row>
    <row r="111" spans="1:16" s="163" customFormat="1" ht="72" x14ac:dyDescent="0.2">
      <c r="A111" s="24" t="s">
        <v>11</v>
      </c>
      <c r="B111" s="5" t="s">
        <v>1655</v>
      </c>
      <c r="C111" s="24" t="s">
        <v>174</v>
      </c>
      <c r="D111" s="24" t="s">
        <v>175</v>
      </c>
      <c r="E111" s="24" t="s">
        <v>176</v>
      </c>
      <c r="F111" s="14" t="s">
        <v>182</v>
      </c>
      <c r="G111" s="15" t="s">
        <v>146</v>
      </c>
      <c r="H111" s="16">
        <v>0</v>
      </c>
      <c r="I111" s="16">
        <v>2</v>
      </c>
      <c r="J111" s="18"/>
      <c r="K111" s="38"/>
      <c r="L111" s="38"/>
      <c r="M111" s="38"/>
      <c r="N111" s="20"/>
      <c r="O111" s="24" t="s">
        <v>63</v>
      </c>
      <c r="P111" s="21"/>
    </row>
    <row r="112" spans="1:16" s="163" customFormat="1" ht="72" x14ac:dyDescent="0.2">
      <c r="A112" s="24" t="s">
        <v>11</v>
      </c>
      <c r="B112" s="5" t="s">
        <v>1655</v>
      </c>
      <c r="C112" s="24" t="s">
        <v>174</v>
      </c>
      <c r="D112" s="24" t="s">
        <v>183</v>
      </c>
      <c r="E112" s="24" t="s">
        <v>184</v>
      </c>
      <c r="F112" s="14" t="s">
        <v>185</v>
      </c>
      <c r="G112" s="15" t="s">
        <v>146</v>
      </c>
      <c r="H112" s="37" t="s">
        <v>155</v>
      </c>
      <c r="I112" s="37">
        <v>4</v>
      </c>
      <c r="J112" s="38"/>
      <c r="K112" s="38"/>
      <c r="L112" s="38"/>
      <c r="M112" s="38"/>
      <c r="N112" s="20"/>
      <c r="O112" s="24" t="s">
        <v>63</v>
      </c>
      <c r="P112" s="21"/>
    </row>
    <row r="113" spans="1:16" s="163" customFormat="1" ht="72" x14ac:dyDescent="0.2">
      <c r="A113" s="24" t="s">
        <v>11</v>
      </c>
      <c r="B113" s="5" t="s">
        <v>1655</v>
      </c>
      <c r="C113" s="24" t="s">
        <v>174</v>
      </c>
      <c r="D113" s="24" t="s">
        <v>183</v>
      </c>
      <c r="E113" s="24" t="s">
        <v>184</v>
      </c>
      <c r="F113" s="14" t="s">
        <v>186</v>
      </c>
      <c r="G113" s="25" t="s">
        <v>146</v>
      </c>
      <c r="H113" s="38" t="s">
        <v>155</v>
      </c>
      <c r="I113" s="38" t="s">
        <v>155</v>
      </c>
      <c r="J113" s="38"/>
      <c r="K113" s="38"/>
      <c r="L113" s="38"/>
      <c r="M113" s="38"/>
      <c r="N113" s="20"/>
      <c r="O113" s="24" t="s">
        <v>63</v>
      </c>
      <c r="P113" s="21"/>
    </row>
    <row r="114" spans="1:16" s="163" customFormat="1" ht="72" x14ac:dyDescent="0.2">
      <c r="A114" s="24" t="s">
        <v>11</v>
      </c>
      <c r="B114" s="5" t="s">
        <v>1655</v>
      </c>
      <c r="C114" s="24" t="s">
        <v>174</v>
      </c>
      <c r="D114" s="24" t="s">
        <v>183</v>
      </c>
      <c r="E114" s="24" t="s">
        <v>184</v>
      </c>
      <c r="F114" s="14" t="s">
        <v>187</v>
      </c>
      <c r="G114" s="25" t="s">
        <v>146</v>
      </c>
      <c r="H114" s="38" t="s">
        <v>155</v>
      </c>
      <c r="I114" s="38">
        <v>2</v>
      </c>
      <c r="J114" s="38"/>
      <c r="K114" s="38"/>
      <c r="L114" s="38"/>
      <c r="M114" s="38"/>
      <c r="N114" s="20"/>
      <c r="O114" s="24" t="s">
        <v>63</v>
      </c>
      <c r="P114" s="21"/>
    </row>
    <row r="115" spans="1:16" s="163" customFormat="1" ht="72" x14ac:dyDescent="0.2">
      <c r="A115" s="24" t="s">
        <v>11</v>
      </c>
      <c r="B115" s="24" t="s">
        <v>1655</v>
      </c>
      <c r="C115" s="24" t="s">
        <v>174</v>
      </c>
      <c r="D115" s="24" t="s">
        <v>183</v>
      </c>
      <c r="E115" s="24" t="s">
        <v>184</v>
      </c>
      <c r="F115" s="14" t="s">
        <v>188</v>
      </c>
      <c r="G115" s="25" t="s">
        <v>146</v>
      </c>
      <c r="H115" s="38" t="s">
        <v>155</v>
      </c>
      <c r="I115" s="38">
        <v>1</v>
      </c>
      <c r="J115" s="38"/>
      <c r="K115" s="38"/>
      <c r="L115" s="38"/>
      <c r="M115" s="38"/>
      <c r="N115" s="20"/>
      <c r="O115" s="24" t="s">
        <v>63</v>
      </c>
      <c r="P115" s="21"/>
    </row>
    <row r="116" spans="1:16" s="163" customFormat="1" ht="72" x14ac:dyDescent="0.2">
      <c r="A116" s="24" t="s">
        <v>11</v>
      </c>
      <c r="B116" s="24" t="s">
        <v>1655</v>
      </c>
      <c r="C116" s="24" t="s">
        <v>174</v>
      </c>
      <c r="D116" s="24" t="s">
        <v>183</v>
      </c>
      <c r="E116" s="24" t="s">
        <v>184</v>
      </c>
      <c r="F116" s="14" t="s">
        <v>189</v>
      </c>
      <c r="G116" s="25" t="s">
        <v>146</v>
      </c>
      <c r="H116" s="38" t="s">
        <v>155</v>
      </c>
      <c r="I116" s="38">
        <v>1</v>
      </c>
      <c r="J116" s="38"/>
      <c r="K116" s="38"/>
      <c r="L116" s="38"/>
      <c r="M116" s="38"/>
      <c r="N116" s="20"/>
      <c r="O116" s="24" t="s">
        <v>63</v>
      </c>
      <c r="P116" s="21"/>
    </row>
    <row r="117" spans="1:16" s="163" customFormat="1" ht="72" x14ac:dyDescent="0.2">
      <c r="A117" s="24" t="s">
        <v>11</v>
      </c>
      <c r="B117" s="24" t="s">
        <v>1655</v>
      </c>
      <c r="C117" s="24" t="s">
        <v>174</v>
      </c>
      <c r="D117" s="24" t="s">
        <v>183</v>
      </c>
      <c r="E117" s="24" t="s">
        <v>190</v>
      </c>
      <c r="F117" s="14" t="s">
        <v>191</v>
      </c>
      <c r="G117" s="25" t="s">
        <v>47</v>
      </c>
      <c r="H117" s="38">
        <v>38</v>
      </c>
      <c r="I117" s="38">
        <v>85</v>
      </c>
      <c r="J117" s="38">
        <v>85</v>
      </c>
      <c r="K117" s="38">
        <v>85</v>
      </c>
      <c r="L117" s="38">
        <v>85</v>
      </c>
      <c r="M117" s="38"/>
      <c r="N117" s="20"/>
      <c r="O117" s="24" t="s">
        <v>173</v>
      </c>
      <c r="P117" s="21"/>
    </row>
    <row r="118" spans="1:16" s="163" customFormat="1" ht="72" x14ac:dyDescent="0.2">
      <c r="A118" s="24" t="s">
        <v>11</v>
      </c>
      <c r="B118" s="24" t="s">
        <v>1655</v>
      </c>
      <c r="C118" s="24" t="s">
        <v>174</v>
      </c>
      <c r="D118" s="24" t="s">
        <v>183</v>
      </c>
      <c r="E118" s="24" t="s">
        <v>190</v>
      </c>
      <c r="F118" s="14" t="s">
        <v>192</v>
      </c>
      <c r="G118" s="25" t="s">
        <v>146</v>
      </c>
      <c r="H118" s="38">
        <v>12</v>
      </c>
      <c r="I118" s="38">
        <v>13</v>
      </c>
      <c r="J118" s="38">
        <v>15</v>
      </c>
      <c r="K118" s="38">
        <v>49</v>
      </c>
      <c r="L118" s="38">
        <v>58</v>
      </c>
      <c r="M118" s="38"/>
      <c r="N118" s="20"/>
      <c r="O118" s="24" t="s">
        <v>193</v>
      </c>
      <c r="P118" s="21"/>
    </row>
    <row r="119" spans="1:16" ht="120" x14ac:dyDescent="0.2">
      <c r="A119" s="24" t="s">
        <v>194</v>
      </c>
      <c r="B119" s="24" t="s">
        <v>195</v>
      </c>
      <c r="C119" s="24" t="s">
        <v>196</v>
      </c>
      <c r="D119" s="24" t="s">
        <v>197</v>
      </c>
      <c r="E119" s="24" t="s">
        <v>198</v>
      </c>
      <c r="F119" s="14" t="s">
        <v>199</v>
      </c>
      <c r="G119" s="25" t="s">
        <v>200</v>
      </c>
      <c r="H119" s="38">
        <v>1000000</v>
      </c>
      <c r="I119" s="38">
        <v>0</v>
      </c>
      <c r="J119" s="38">
        <v>0</v>
      </c>
      <c r="K119" s="38">
        <v>0</v>
      </c>
      <c r="L119" s="38">
        <v>0</v>
      </c>
      <c r="M119" s="38">
        <v>0</v>
      </c>
      <c r="N119" s="20"/>
      <c r="O119" s="24" t="s">
        <v>201</v>
      </c>
      <c r="P119" s="21"/>
    </row>
    <row r="120" spans="1:16" ht="120" x14ac:dyDescent="0.2">
      <c r="A120" s="24" t="s">
        <v>194</v>
      </c>
      <c r="B120" s="24" t="s">
        <v>195</v>
      </c>
      <c r="C120" s="24" t="s">
        <v>196</v>
      </c>
      <c r="D120" s="24" t="s">
        <v>197</v>
      </c>
      <c r="E120" s="24" t="s">
        <v>198</v>
      </c>
      <c r="F120" s="14" t="s">
        <v>202</v>
      </c>
      <c r="G120" s="25" t="s">
        <v>203</v>
      </c>
      <c r="H120" s="38">
        <f t="shared" ref="H120:K120" si="13">SUM(H121:H122)</f>
        <v>3514.6</v>
      </c>
      <c r="I120" s="38">
        <f t="shared" si="13"/>
        <v>4874.6499999999996</v>
      </c>
      <c r="J120" s="38">
        <f t="shared" si="13"/>
        <v>5205</v>
      </c>
      <c r="K120" s="38">
        <f t="shared" si="13"/>
        <v>5204.6499999999996</v>
      </c>
      <c r="L120" s="38">
        <f>SUM(L121:L122)</f>
        <v>5204.1000000000004</v>
      </c>
      <c r="M120" s="26"/>
      <c r="N120" s="20"/>
      <c r="O120" s="24" t="s">
        <v>201</v>
      </c>
      <c r="P120" s="21"/>
    </row>
    <row r="121" spans="1:16" ht="120" x14ac:dyDescent="0.2">
      <c r="A121" s="24" t="s">
        <v>194</v>
      </c>
      <c r="B121" s="24" t="s">
        <v>195</v>
      </c>
      <c r="C121" s="24" t="s">
        <v>196</v>
      </c>
      <c r="D121" s="24" t="s">
        <v>197</v>
      </c>
      <c r="E121" s="24" t="s">
        <v>198</v>
      </c>
      <c r="F121" s="14" t="s">
        <v>204</v>
      </c>
      <c r="G121" s="25" t="s">
        <v>205</v>
      </c>
      <c r="H121" s="26">
        <v>4.5999999999999996</v>
      </c>
      <c r="I121" s="26">
        <v>4.6500000000000004</v>
      </c>
      <c r="J121" s="26">
        <v>5</v>
      </c>
      <c r="K121" s="26">
        <v>4.6500000000000004</v>
      </c>
      <c r="L121" s="26">
        <v>4.0999999999999996</v>
      </c>
      <c r="M121" s="26"/>
      <c r="N121" s="26"/>
      <c r="O121" s="24" t="s">
        <v>201</v>
      </c>
      <c r="P121" s="21"/>
    </row>
    <row r="122" spans="1:16" ht="120" x14ac:dyDescent="0.2">
      <c r="A122" s="24" t="s">
        <v>194</v>
      </c>
      <c r="B122" s="24" t="s">
        <v>195</v>
      </c>
      <c r="C122" s="24" t="s">
        <v>196</v>
      </c>
      <c r="D122" s="24" t="s">
        <v>197</v>
      </c>
      <c r="E122" s="24" t="s">
        <v>198</v>
      </c>
      <c r="F122" s="14" t="s">
        <v>206</v>
      </c>
      <c r="G122" s="25" t="s">
        <v>203</v>
      </c>
      <c r="H122" s="26">
        <v>3510</v>
      </c>
      <c r="I122" s="26">
        <v>4870</v>
      </c>
      <c r="J122" s="26">
        <v>5200</v>
      </c>
      <c r="K122" s="26">
        <v>5200</v>
      </c>
      <c r="L122" s="26">
        <v>5200</v>
      </c>
      <c r="M122" s="26"/>
      <c r="N122" s="26"/>
      <c r="O122" s="24" t="s">
        <v>201</v>
      </c>
      <c r="P122" s="21"/>
    </row>
    <row r="123" spans="1:16" ht="120" x14ac:dyDescent="0.2">
      <c r="A123" s="24" t="s">
        <v>194</v>
      </c>
      <c r="B123" s="24" t="s">
        <v>195</v>
      </c>
      <c r="C123" s="24" t="s">
        <v>196</v>
      </c>
      <c r="D123" s="24" t="s">
        <v>197</v>
      </c>
      <c r="E123" s="24" t="s">
        <v>207</v>
      </c>
      <c r="F123" s="14" t="s">
        <v>208</v>
      </c>
      <c r="G123" s="25" t="s">
        <v>209</v>
      </c>
      <c r="H123" s="26">
        <f t="shared" ref="H123:J123" si="14">SUM(H124+H133)</f>
        <v>40785.910000000003</v>
      </c>
      <c r="I123" s="26">
        <f t="shared" si="14"/>
        <v>42395.63</v>
      </c>
      <c r="J123" s="26">
        <f t="shared" si="14"/>
        <v>42563.360000000001</v>
      </c>
      <c r="K123" s="26">
        <f>SUM(K124+K133)</f>
        <v>41429.46</v>
      </c>
      <c r="L123" s="26">
        <f>SUM(L124+L133)</f>
        <v>40467.86</v>
      </c>
      <c r="M123" s="26">
        <f>SUM(M124+M133)</f>
        <v>0</v>
      </c>
      <c r="N123" s="26"/>
      <c r="O123" s="24" t="s">
        <v>201</v>
      </c>
      <c r="P123" s="21"/>
    </row>
    <row r="124" spans="1:16" ht="120" x14ac:dyDescent="0.2">
      <c r="A124" s="24" t="s">
        <v>194</v>
      </c>
      <c r="B124" s="24" t="s">
        <v>195</v>
      </c>
      <c r="C124" s="24" t="s">
        <v>196</v>
      </c>
      <c r="D124" s="24" t="s">
        <v>197</v>
      </c>
      <c r="E124" s="24" t="s">
        <v>207</v>
      </c>
      <c r="F124" s="14" t="s">
        <v>210</v>
      </c>
      <c r="G124" s="25" t="s">
        <v>209</v>
      </c>
      <c r="H124" s="31">
        <f>SUM(H125:H132)</f>
        <v>32936</v>
      </c>
      <c r="I124" s="31">
        <f>SUM(I125:I132)</f>
        <v>34484.61</v>
      </c>
      <c r="J124" s="31">
        <f t="shared" ref="J124:L124" si="15">SUM(J125:J132)</f>
        <v>34715.1</v>
      </c>
      <c r="K124" s="31">
        <f t="shared" si="15"/>
        <v>34401.85</v>
      </c>
      <c r="L124" s="31">
        <f t="shared" si="15"/>
        <v>33988.870000000003</v>
      </c>
      <c r="M124" s="26"/>
      <c r="N124" s="26"/>
      <c r="O124" s="24" t="s">
        <v>201</v>
      </c>
      <c r="P124" s="21"/>
    </row>
    <row r="125" spans="1:16" ht="120" x14ac:dyDescent="0.2">
      <c r="A125" s="24" t="s">
        <v>194</v>
      </c>
      <c r="B125" s="24" t="s">
        <v>195</v>
      </c>
      <c r="C125" s="24" t="s">
        <v>196</v>
      </c>
      <c r="D125" s="24" t="s">
        <v>197</v>
      </c>
      <c r="E125" s="24" t="s">
        <v>207</v>
      </c>
      <c r="F125" s="14" t="s">
        <v>211</v>
      </c>
      <c r="G125" s="15" t="s">
        <v>209</v>
      </c>
      <c r="H125" s="171">
        <v>4141</v>
      </c>
      <c r="I125" s="172">
        <v>4690.18</v>
      </c>
      <c r="J125" s="26">
        <v>4838.91</v>
      </c>
      <c r="K125" s="26">
        <v>5606.73</v>
      </c>
      <c r="L125" s="26">
        <v>4262.5600000000004</v>
      </c>
      <c r="M125" s="26"/>
      <c r="N125" s="26"/>
      <c r="O125" s="24" t="s">
        <v>201</v>
      </c>
      <c r="P125" s="21"/>
    </row>
    <row r="126" spans="1:16" ht="120" x14ac:dyDescent="0.2">
      <c r="A126" s="24" t="s">
        <v>194</v>
      </c>
      <c r="B126" s="24" t="s">
        <v>195</v>
      </c>
      <c r="C126" s="24" t="s">
        <v>196</v>
      </c>
      <c r="D126" s="24" t="s">
        <v>197</v>
      </c>
      <c r="E126" s="24" t="s">
        <v>207</v>
      </c>
      <c r="F126" s="14" t="s">
        <v>212</v>
      </c>
      <c r="G126" s="15" t="s">
        <v>209</v>
      </c>
      <c r="H126" s="173">
        <v>4175</v>
      </c>
      <c r="I126" s="173">
        <v>3329.53</v>
      </c>
      <c r="J126" s="26">
        <v>3225.23</v>
      </c>
      <c r="K126" s="26">
        <v>3523.03</v>
      </c>
      <c r="L126" s="26">
        <v>3946.23</v>
      </c>
      <c r="M126" s="26"/>
      <c r="N126" s="26"/>
      <c r="O126" s="24" t="s">
        <v>201</v>
      </c>
      <c r="P126" s="21"/>
    </row>
    <row r="127" spans="1:16" ht="120" x14ac:dyDescent="0.2">
      <c r="A127" s="24" t="s">
        <v>194</v>
      </c>
      <c r="B127" s="24" t="s">
        <v>195</v>
      </c>
      <c r="C127" s="24" t="s">
        <v>196</v>
      </c>
      <c r="D127" s="24" t="s">
        <v>197</v>
      </c>
      <c r="E127" s="24" t="s">
        <v>207</v>
      </c>
      <c r="F127" s="14" t="s">
        <v>213</v>
      </c>
      <c r="G127" s="15" t="s">
        <v>209</v>
      </c>
      <c r="H127" s="174">
        <v>3963</v>
      </c>
      <c r="I127" s="175">
        <v>3511.87</v>
      </c>
      <c r="J127" s="26">
        <v>4050.41</v>
      </c>
      <c r="K127" s="26">
        <v>4154.4399999999996</v>
      </c>
      <c r="L127" s="26">
        <v>4386.2</v>
      </c>
      <c r="M127" s="26"/>
      <c r="N127" s="26"/>
      <c r="O127" s="24" t="s">
        <v>201</v>
      </c>
      <c r="P127" s="21"/>
    </row>
    <row r="128" spans="1:16" ht="120" x14ac:dyDescent="0.2">
      <c r="A128" s="24" t="s">
        <v>194</v>
      </c>
      <c r="B128" s="24" t="s">
        <v>195</v>
      </c>
      <c r="C128" s="24" t="s">
        <v>196</v>
      </c>
      <c r="D128" s="24" t="s">
        <v>197</v>
      </c>
      <c r="E128" s="24" t="s">
        <v>207</v>
      </c>
      <c r="F128" s="14" t="s">
        <v>214</v>
      </c>
      <c r="G128" s="15" t="s">
        <v>209</v>
      </c>
      <c r="H128" s="173">
        <v>4085</v>
      </c>
      <c r="I128" s="173">
        <v>4567.7299999999996</v>
      </c>
      <c r="J128" s="26">
        <v>4453.6499999999996</v>
      </c>
      <c r="K128" s="26">
        <v>4649.5200000000004</v>
      </c>
      <c r="L128" s="26">
        <v>4434.05</v>
      </c>
      <c r="M128" s="26"/>
      <c r="N128" s="26"/>
      <c r="O128" s="24" t="s">
        <v>201</v>
      </c>
      <c r="P128" s="21"/>
    </row>
    <row r="129" spans="1:16" ht="120" x14ac:dyDescent="0.2">
      <c r="A129" s="24" t="s">
        <v>194</v>
      </c>
      <c r="B129" s="24" t="s">
        <v>195</v>
      </c>
      <c r="C129" s="24" t="s">
        <v>196</v>
      </c>
      <c r="D129" s="24" t="s">
        <v>197</v>
      </c>
      <c r="E129" s="24" t="s">
        <v>207</v>
      </c>
      <c r="F129" s="14" t="s">
        <v>215</v>
      </c>
      <c r="G129" s="15" t="s">
        <v>209</v>
      </c>
      <c r="H129" s="173">
        <v>4182</v>
      </c>
      <c r="I129" s="173">
        <v>4015.84</v>
      </c>
      <c r="J129" s="26">
        <v>4441.88</v>
      </c>
      <c r="K129" s="26">
        <v>4006.71</v>
      </c>
      <c r="L129" s="26">
        <v>4608.3900000000003</v>
      </c>
      <c r="M129" s="26"/>
      <c r="N129" s="26"/>
      <c r="O129" s="24" t="s">
        <v>201</v>
      </c>
      <c r="P129" s="21"/>
    </row>
    <row r="130" spans="1:16" ht="120" x14ac:dyDescent="0.2">
      <c r="A130" s="24" t="s">
        <v>194</v>
      </c>
      <c r="B130" s="24" t="s">
        <v>195</v>
      </c>
      <c r="C130" s="24" t="s">
        <v>196</v>
      </c>
      <c r="D130" s="24" t="s">
        <v>197</v>
      </c>
      <c r="E130" s="24" t="s">
        <v>207</v>
      </c>
      <c r="F130" s="14" t="s">
        <v>216</v>
      </c>
      <c r="G130" s="15" t="s">
        <v>209</v>
      </c>
      <c r="H130" s="176">
        <v>3837</v>
      </c>
      <c r="I130" s="177">
        <v>4895.67</v>
      </c>
      <c r="J130" s="31">
        <v>4590.53</v>
      </c>
      <c r="K130" s="26">
        <v>4371.4799999999996</v>
      </c>
      <c r="L130" s="26">
        <v>3964.3</v>
      </c>
      <c r="M130" s="26"/>
      <c r="N130" s="26"/>
      <c r="O130" s="24" t="s">
        <v>201</v>
      </c>
      <c r="P130" s="21"/>
    </row>
    <row r="131" spans="1:16" ht="120" x14ac:dyDescent="0.2">
      <c r="A131" s="24" t="s">
        <v>194</v>
      </c>
      <c r="B131" s="24" t="s">
        <v>195</v>
      </c>
      <c r="C131" s="24" t="s">
        <v>196</v>
      </c>
      <c r="D131" s="24" t="s">
        <v>197</v>
      </c>
      <c r="E131" s="24" t="s">
        <v>207</v>
      </c>
      <c r="F131" s="14" t="s">
        <v>217</v>
      </c>
      <c r="G131" s="15" t="s">
        <v>209</v>
      </c>
      <c r="H131" s="173">
        <v>4106</v>
      </c>
      <c r="I131" s="178">
        <v>4250.7700000000004</v>
      </c>
      <c r="J131" s="26">
        <v>4233.49</v>
      </c>
      <c r="K131" s="26">
        <v>4151.5600000000004</v>
      </c>
      <c r="L131" s="26">
        <v>4252.42</v>
      </c>
      <c r="M131" s="26"/>
      <c r="N131" s="26"/>
      <c r="O131" s="24" t="s">
        <v>201</v>
      </c>
      <c r="P131" s="21"/>
    </row>
    <row r="132" spans="1:16" ht="120" x14ac:dyDescent="0.2">
      <c r="A132" s="24" t="s">
        <v>194</v>
      </c>
      <c r="B132" s="24" t="s">
        <v>195</v>
      </c>
      <c r="C132" s="24" t="s">
        <v>196</v>
      </c>
      <c r="D132" s="24" t="s">
        <v>197</v>
      </c>
      <c r="E132" s="24" t="s">
        <v>207</v>
      </c>
      <c r="F132" s="14" t="s">
        <v>218</v>
      </c>
      <c r="G132" s="15" t="s">
        <v>209</v>
      </c>
      <c r="H132" s="176">
        <v>4447</v>
      </c>
      <c r="I132" s="177">
        <v>5223.0200000000004</v>
      </c>
      <c r="J132" s="36">
        <v>4881</v>
      </c>
      <c r="K132" s="26">
        <v>3938.38</v>
      </c>
      <c r="L132" s="26">
        <v>4134.72</v>
      </c>
      <c r="M132" s="26"/>
      <c r="N132" s="26"/>
      <c r="O132" s="24" t="s">
        <v>201</v>
      </c>
      <c r="P132" s="21"/>
    </row>
    <row r="133" spans="1:16" ht="120" x14ac:dyDescent="0.2">
      <c r="A133" s="24" t="s">
        <v>194</v>
      </c>
      <c r="B133" s="24" t="s">
        <v>195</v>
      </c>
      <c r="C133" s="24" t="s">
        <v>196</v>
      </c>
      <c r="D133" s="24" t="s">
        <v>197</v>
      </c>
      <c r="E133" s="24" t="s">
        <v>207</v>
      </c>
      <c r="F133" s="14" t="s">
        <v>219</v>
      </c>
      <c r="G133" s="25" t="s">
        <v>209</v>
      </c>
      <c r="H133" s="26">
        <f t="shared" ref="H133:J133" si="16">SUM(H134:H141)</f>
        <v>7849.91</v>
      </c>
      <c r="I133" s="26">
        <f t="shared" si="16"/>
        <v>7911.0199999999995</v>
      </c>
      <c r="J133" s="26">
        <f t="shared" si="16"/>
        <v>7848.26</v>
      </c>
      <c r="K133" s="26">
        <f>SUM(K134:K141)</f>
        <v>7027.6100000000006</v>
      </c>
      <c r="L133" s="26">
        <f>SUM(L134:L141)</f>
        <v>6478.99</v>
      </c>
      <c r="M133" s="26"/>
      <c r="N133" s="26"/>
      <c r="O133" s="24" t="s">
        <v>201</v>
      </c>
      <c r="P133" s="21"/>
    </row>
    <row r="134" spans="1:16" ht="120" x14ac:dyDescent="0.2">
      <c r="A134" s="24" t="s">
        <v>194</v>
      </c>
      <c r="B134" s="24" t="s">
        <v>195</v>
      </c>
      <c r="C134" s="24" t="s">
        <v>196</v>
      </c>
      <c r="D134" s="24" t="s">
        <v>197</v>
      </c>
      <c r="E134" s="24" t="s">
        <v>207</v>
      </c>
      <c r="F134" s="14" t="s">
        <v>220</v>
      </c>
      <c r="G134" s="25" t="s">
        <v>209</v>
      </c>
      <c r="H134" s="26">
        <v>652.16999999999996</v>
      </c>
      <c r="I134" s="26">
        <v>632.25</v>
      </c>
      <c r="J134" s="26">
        <v>915.66</v>
      </c>
      <c r="K134" s="26">
        <v>735.45</v>
      </c>
      <c r="L134" s="26">
        <v>912.96</v>
      </c>
      <c r="M134" s="26"/>
      <c r="N134" s="26"/>
      <c r="O134" s="24" t="s">
        <v>201</v>
      </c>
      <c r="P134" s="21"/>
    </row>
    <row r="135" spans="1:16" ht="120" x14ac:dyDescent="0.2">
      <c r="A135" s="24" t="s">
        <v>194</v>
      </c>
      <c r="B135" s="24" t="s">
        <v>195</v>
      </c>
      <c r="C135" s="24" t="s">
        <v>196</v>
      </c>
      <c r="D135" s="24" t="s">
        <v>197</v>
      </c>
      <c r="E135" s="24" t="s">
        <v>207</v>
      </c>
      <c r="F135" s="14" t="s">
        <v>221</v>
      </c>
      <c r="G135" s="25" t="s">
        <v>209</v>
      </c>
      <c r="H135" s="26">
        <v>875.91</v>
      </c>
      <c r="I135" s="26">
        <v>776.44</v>
      </c>
      <c r="J135" s="26">
        <v>877.96</v>
      </c>
      <c r="K135" s="26">
        <v>779.81</v>
      </c>
      <c r="L135" s="26">
        <v>490.96</v>
      </c>
      <c r="M135" s="26"/>
      <c r="N135" s="26"/>
      <c r="O135" s="24" t="s">
        <v>201</v>
      </c>
      <c r="P135" s="21"/>
    </row>
    <row r="136" spans="1:16" ht="120" x14ac:dyDescent="0.2">
      <c r="A136" s="24" t="s">
        <v>194</v>
      </c>
      <c r="B136" s="24" t="s">
        <v>195</v>
      </c>
      <c r="C136" s="24" t="s">
        <v>196</v>
      </c>
      <c r="D136" s="24" t="s">
        <v>197</v>
      </c>
      <c r="E136" s="24" t="s">
        <v>207</v>
      </c>
      <c r="F136" s="14" t="s">
        <v>222</v>
      </c>
      <c r="G136" s="25" t="s">
        <v>209</v>
      </c>
      <c r="H136" s="26">
        <v>894.6</v>
      </c>
      <c r="I136" s="26">
        <v>806.45</v>
      </c>
      <c r="J136" s="26">
        <v>922.16</v>
      </c>
      <c r="K136" s="26">
        <v>786.93</v>
      </c>
      <c r="L136" s="26">
        <v>870.24</v>
      </c>
      <c r="M136" s="26"/>
      <c r="N136" s="26"/>
      <c r="O136" s="24" t="s">
        <v>201</v>
      </c>
      <c r="P136" s="21"/>
    </row>
    <row r="137" spans="1:16" ht="120" x14ac:dyDescent="0.2">
      <c r="A137" s="24" t="s">
        <v>194</v>
      </c>
      <c r="B137" s="24" t="s">
        <v>195</v>
      </c>
      <c r="C137" s="24" t="s">
        <v>196</v>
      </c>
      <c r="D137" s="24" t="s">
        <v>197</v>
      </c>
      <c r="E137" s="24" t="s">
        <v>207</v>
      </c>
      <c r="F137" s="14" t="s">
        <v>223</v>
      </c>
      <c r="G137" s="25" t="s">
        <v>209</v>
      </c>
      <c r="H137" s="26">
        <v>748.77</v>
      </c>
      <c r="I137" s="26">
        <v>1744.11</v>
      </c>
      <c r="J137" s="26">
        <v>813.25</v>
      </c>
      <c r="K137" s="26">
        <v>734.65</v>
      </c>
      <c r="L137" s="26">
        <v>938.99</v>
      </c>
      <c r="M137" s="26"/>
      <c r="N137" s="26"/>
      <c r="O137" s="24" t="s">
        <v>201</v>
      </c>
      <c r="P137" s="21"/>
    </row>
    <row r="138" spans="1:16" ht="120" x14ac:dyDescent="0.2">
      <c r="A138" s="24" t="s">
        <v>194</v>
      </c>
      <c r="B138" s="24" t="s">
        <v>195</v>
      </c>
      <c r="C138" s="24" t="s">
        <v>196</v>
      </c>
      <c r="D138" s="24" t="s">
        <v>197</v>
      </c>
      <c r="E138" s="24" t="s">
        <v>207</v>
      </c>
      <c r="F138" s="14" t="s">
        <v>224</v>
      </c>
      <c r="G138" s="25" t="s">
        <v>209</v>
      </c>
      <c r="H138" s="26">
        <v>914.56</v>
      </c>
      <c r="I138" s="26">
        <v>757.48</v>
      </c>
      <c r="J138" s="26">
        <v>917.11</v>
      </c>
      <c r="K138" s="26">
        <v>846.76</v>
      </c>
      <c r="L138" s="26">
        <v>986.55</v>
      </c>
      <c r="M138" s="26"/>
      <c r="N138" s="26"/>
      <c r="O138" s="24" t="s">
        <v>201</v>
      </c>
      <c r="P138" s="21"/>
    </row>
    <row r="139" spans="1:16" ht="120" x14ac:dyDescent="0.2">
      <c r="A139" s="24" t="s">
        <v>194</v>
      </c>
      <c r="B139" s="24" t="s">
        <v>195</v>
      </c>
      <c r="C139" s="24" t="s">
        <v>196</v>
      </c>
      <c r="D139" s="24" t="s">
        <v>197</v>
      </c>
      <c r="E139" s="24" t="s">
        <v>207</v>
      </c>
      <c r="F139" s="14" t="s">
        <v>225</v>
      </c>
      <c r="G139" s="25" t="s">
        <v>209</v>
      </c>
      <c r="H139" s="26">
        <v>1236.25</v>
      </c>
      <c r="I139" s="26">
        <v>734.83</v>
      </c>
      <c r="J139" s="26">
        <v>837.85</v>
      </c>
      <c r="K139" s="26">
        <v>840.45</v>
      </c>
      <c r="L139" s="26">
        <v>1200</v>
      </c>
      <c r="M139" s="26"/>
      <c r="N139" s="26"/>
      <c r="O139" s="24" t="s">
        <v>201</v>
      </c>
      <c r="P139" s="21"/>
    </row>
    <row r="140" spans="1:16" ht="120" x14ac:dyDescent="0.2">
      <c r="A140" s="24" t="s">
        <v>194</v>
      </c>
      <c r="B140" s="24" t="s">
        <v>195</v>
      </c>
      <c r="C140" s="24" t="s">
        <v>196</v>
      </c>
      <c r="D140" s="24" t="s">
        <v>197</v>
      </c>
      <c r="E140" s="24" t="s">
        <v>207</v>
      </c>
      <c r="F140" s="14" t="s">
        <v>226</v>
      </c>
      <c r="G140" s="25" t="s">
        <v>209</v>
      </c>
      <c r="H140" s="26">
        <v>1150.9100000000001</v>
      </c>
      <c r="I140" s="26">
        <v>959.46</v>
      </c>
      <c r="J140" s="26">
        <v>1064.27</v>
      </c>
      <c r="K140" s="26">
        <v>1096.71</v>
      </c>
      <c r="L140" s="26">
        <v>952.88</v>
      </c>
      <c r="M140" s="26"/>
      <c r="N140" s="26"/>
      <c r="O140" s="24" t="s">
        <v>201</v>
      </c>
      <c r="P140" s="21"/>
    </row>
    <row r="141" spans="1:16" ht="120" x14ac:dyDescent="0.2">
      <c r="A141" s="24" t="s">
        <v>194</v>
      </c>
      <c r="B141" s="24" t="s">
        <v>195</v>
      </c>
      <c r="C141" s="24" t="s">
        <v>196</v>
      </c>
      <c r="D141" s="24" t="s">
        <v>197</v>
      </c>
      <c r="E141" s="24" t="s">
        <v>207</v>
      </c>
      <c r="F141" s="14" t="s">
        <v>227</v>
      </c>
      <c r="G141" s="25" t="s">
        <v>209</v>
      </c>
      <c r="H141" s="26">
        <v>1376.74</v>
      </c>
      <c r="I141" s="26">
        <v>1500</v>
      </c>
      <c r="J141" s="26">
        <v>1500</v>
      </c>
      <c r="K141" s="26">
        <v>1206.8499999999999</v>
      </c>
      <c r="L141" s="26">
        <v>126.41</v>
      </c>
      <c r="M141" s="26"/>
      <c r="N141" s="26"/>
      <c r="O141" s="24" t="s">
        <v>201</v>
      </c>
      <c r="P141" s="21"/>
    </row>
    <row r="142" spans="1:16" ht="120" x14ac:dyDescent="0.2">
      <c r="A142" s="24" t="s">
        <v>194</v>
      </c>
      <c r="B142" s="24" t="s">
        <v>195</v>
      </c>
      <c r="C142" s="24" t="s">
        <v>196</v>
      </c>
      <c r="D142" s="24" t="s">
        <v>197</v>
      </c>
      <c r="E142" s="24" t="s">
        <v>207</v>
      </c>
      <c r="F142" s="14" t="s">
        <v>228</v>
      </c>
      <c r="G142" s="25" t="s">
        <v>209</v>
      </c>
      <c r="H142" s="26">
        <v>40785.910000000003</v>
      </c>
      <c r="I142" s="26">
        <v>42395.63</v>
      </c>
      <c r="J142" s="26">
        <v>42563.360000000001</v>
      </c>
      <c r="K142" s="26">
        <v>41429.46</v>
      </c>
      <c r="L142" s="26">
        <v>40467.86</v>
      </c>
      <c r="M142" s="26">
        <v>0</v>
      </c>
      <c r="N142" s="26"/>
      <c r="O142" s="24" t="s">
        <v>201</v>
      </c>
      <c r="P142" s="21"/>
    </row>
    <row r="143" spans="1:16" ht="120" x14ac:dyDescent="0.2">
      <c r="A143" s="24" t="s">
        <v>194</v>
      </c>
      <c r="B143" s="24" t="s">
        <v>195</v>
      </c>
      <c r="C143" s="24" t="s">
        <v>196</v>
      </c>
      <c r="D143" s="24" t="s">
        <v>197</v>
      </c>
      <c r="E143" s="24" t="s">
        <v>207</v>
      </c>
      <c r="F143" s="14" t="s">
        <v>229</v>
      </c>
      <c r="G143" s="25" t="s">
        <v>209</v>
      </c>
      <c r="H143" s="26">
        <v>32936</v>
      </c>
      <c r="I143" s="26">
        <v>34484.61</v>
      </c>
      <c r="J143" s="31">
        <v>34715.1</v>
      </c>
      <c r="K143" s="26">
        <v>34401.85</v>
      </c>
      <c r="L143" s="26">
        <v>33988.870000000003</v>
      </c>
      <c r="M143" s="26"/>
      <c r="N143" s="26"/>
      <c r="O143" s="24" t="s">
        <v>201</v>
      </c>
      <c r="P143" s="21"/>
    </row>
    <row r="144" spans="1:16" ht="120" x14ac:dyDescent="0.2">
      <c r="A144" s="24" t="s">
        <v>194</v>
      </c>
      <c r="B144" s="24" t="s">
        <v>195</v>
      </c>
      <c r="C144" s="24" t="s">
        <v>196</v>
      </c>
      <c r="D144" s="24" t="s">
        <v>197</v>
      </c>
      <c r="E144" s="24" t="s">
        <v>207</v>
      </c>
      <c r="F144" s="14" t="s">
        <v>230</v>
      </c>
      <c r="G144" s="25" t="s">
        <v>209</v>
      </c>
      <c r="H144" s="26">
        <v>4141</v>
      </c>
      <c r="I144" s="79">
        <v>4690.18</v>
      </c>
      <c r="J144" s="179">
        <v>4838.91</v>
      </c>
      <c r="K144" s="28">
        <v>5606.73</v>
      </c>
      <c r="L144" s="26">
        <v>4262.5600000000004</v>
      </c>
      <c r="M144" s="26"/>
      <c r="N144" s="26"/>
      <c r="O144" s="24" t="s">
        <v>201</v>
      </c>
      <c r="P144" s="21"/>
    </row>
    <row r="145" spans="1:16" ht="120" x14ac:dyDescent="0.2">
      <c r="A145" s="24" t="s">
        <v>194</v>
      </c>
      <c r="B145" s="24" t="s">
        <v>195</v>
      </c>
      <c r="C145" s="24" t="s">
        <v>196</v>
      </c>
      <c r="D145" s="24" t="s">
        <v>197</v>
      </c>
      <c r="E145" s="24" t="s">
        <v>207</v>
      </c>
      <c r="F145" s="14" t="s">
        <v>231</v>
      </c>
      <c r="G145" s="25" t="s">
        <v>209</v>
      </c>
      <c r="H145" s="26">
        <v>4175</v>
      </c>
      <c r="I145" s="79">
        <v>3329.53</v>
      </c>
      <c r="J145" s="180">
        <v>3225.23</v>
      </c>
      <c r="K145" s="80">
        <v>3523.03</v>
      </c>
      <c r="L145" s="26">
        <v>3946.23</v>
      </c>
      <c r="M145" s="26"/>
      <c r="N145" s="26"/>
      <c r="O145" s="24" t="s">
        <v>201</v>
      </c>
      <c r="P145" s="21"/>
    </row>
    <row r="146" spans="1:16" ht="120" x14ac:dyDescent="0.2">
      <c r="A146" s="24" t="s">
        <v>194</v>
      </c>
      <c r="B146" s="24" t="s">
        <v>195</v>
      </c>
      <c r="C146" s="24" t="s">
        <v>196</v>
      </c>
      <c r="D146" s="24" t="s">
        <v>197</v>
      </c>
      <c r="E146" s="24" t="s">
        <v>207</v>
      </c>
      <c r="F146" s="14" t="s">
        <v>232</v>
      </c>
      <c r="G146" s="25" t="s">
        <v>209</v>
      </c>
      <c r="H146" s="26">
        <v>3963</v>
      </c>
      <c r="I146" s="79">
        <v>3511.87</v>
      </c>
      <c r="J146" s="181">
        <v>4050.41</v>
      </c>
      <c r="K146" s="80">
        <v>4154.4399999999996</v>
      </c>
      <c r="L146" s="26">
        <v>4386.2</v>
      </c>
      <c r="M146" s="26"/>
      <c r="N146" s="26"/>
      <c r="O146" s="24" t="s">
        <v>201</v>
      </c>
      <c r="P146" s="21"/>
    </row>
    <row r="147" spans="1:16" ht="120" x14ac:dyDescent="0.2">
      <c r="A147" s="24" t="s">
        <v>194</v>
      </c>
      <c r="B147" s="24" t="s">
        <v>195</v>
      </c>
      <c r="C147" s="24" t="s">
        <v>196</v>
      </c>
      <c r="D147" s="24" t="s">
        <v>197</v>
      </c>
      <c r="E147" s="24" t="s">
        <v>207</v>
      </c>
      <c r="F147" s="14" t="s">
        <v>233</v>
      </c>
      <c r="G147" s="25" t="s">
        <v>209</v>
      </c>
      <c r="H147" s="81">
        <v>4085</v>
      </c>
      <c r="I147" s="82">
        <v>4567.7299999999996</v>
      </c>
      <c r="J147" s="179">
        <v>4453.6499999999996</v>
      </c>
      <c r="K147" s="83">
        <v>4649.5200000000004</v>
      </c>
      <c r="L147" s="26">
        <v>4434.05</v>
      </c>
      <c r="M147" s="26"/>
      <c r="N147" s="26"/>
      <c r="O147" s="24" t="s">
        <v>201</v>
      </c>
      <c r="P147" s="21"/>
    </row>
    <row r="148" spans="1:16" ht="120" x14ac:dyDescent="0.2">
      <c r="A148" s="24" t="s">
        <v>194</v>
      </c>
      <c r="B148" s="24" t="s">
        <v>195</v>
      </c>
      <c r="C148" s="24" t="s">
        <v>196</v>
      </c>
      <c r="D148" s="24" t="s">
        <v>197</v>
      </c>
      <c r="E148" s="24" t="s">
        <v>207</v>
      </c>
      <c r="F148" s="14" t="s">
        <v>234</v>
      </c>
      <c r="G148" s="25" t="s">
        <v>209</v>
      </c>
      <c r="H148" s="81">
        <v>4182</v>
      </c>
      <c r="I148" s="82">
        <v>4015.84</v>
      </c>
      <c r="J148" s="180">
        <v>4441.88</v>
      </c>
      <c r="K148" s="83">
        <v>4006.71</v>
      </c>
      <c r="L148" s="26">
        <v>4608.3900000000003</v>
      </c>
      <c r="M148" s="26"/>
      <c r="N148" s="26"/>
      <c r="O148" s="24" t="s">
        <v>201</v>
      </c>
      <c r="P148" s="21"/>
    </row>
    <row r="149" spans="1:16" ht="120" x14ac:dyDescent="0.2">
      <c r="A149" s="24" t="s">
        <v>194</v>
      </c>
      <c r="B149" s="24" t="s">
        <v>195</v>
      </c>
      <c r="C149" s="24" t="s">
        <v>196</v>
      </c>
      <c r="D149" s="24" t="s">
        <v>197</v>
      </c>
      <c r="E149" s="24" t="s">
        <v>207</v>
      </c>
      <c r="F149" s="14" t="s">
        <v>235</v>
      </c>
      <c r="G149" s="25" t="s">
        <v>209</v>
      </c>
      <c r="H149" s="81">
        <v>3837</v>
      </c>
      <c r="I149" s="82">
        <v>4895.67</v>
      </c>
      <c r="J149" s="182">
        <v>4590.53</v>
      </c>
      <c r="K149" s="83">
        <v>4371.4799999999996</v>
      </c>
      <c r="L149" s="26">
        <v>3964.3</v>
      </c>
      <c r="M149" s="26"/>
      <c r="N149" s="26"/>
      <c r="O149" s="24" t="s">
        <v>201</v>
      </c>
      <c r="P149" s="21"/>
    </row>
    <row r="150" spans="1:16" ht="120" x14ac:dyDescent="0.2">
      <c r="A150" s="24" t="s">
        <v>194</v>
      </c>
      <c r="B150" s="24" t="s">
        <v>195</v>
      </c>
      <c r="C150" s="24" t="s">
        <v>196</v>
      </c>
      <c r="D150" s="24" t="s">
        <v>197</v>
      </c>
      <c r="E150" s="24" t="s">
        <v>207</v>
      </c>
      <c r="F150" s="14" t="s">
        <v>236</v>
      </c>
      <c r="G150" s="25" t="s">
        <v>209</v>
      </c>
      <c r="H150" s="81">
        <v>4106</v>
      </c>
      <c r="I150" s="82">
        <v>4250.7700000000004</v>
      </c>
      <c r="J150" s="179">
        <v>4233.49</v>
      </c>
      <c r="K150" s="83">
        <v>4151.5600000000004</v>
      </c>
      <c r="L150" s="26">
        <v>4252.42</v>
      </c>
      <c r="M150" s="26"/>
      <c r="N150" s="26"/>
      <c r="O150" s="24" t="s">
        <v>201</v>
      </c>
      <c r="P150" s="21"/>
    </row>
    <row r="151" spans="1:16" ht="120" x14ac:dyDescent="0.2">
      <c r="A151" s="24" t="s">
        <v>194</v>
      </c>
      <c r="B151" s="24" t="s">
        <v>195</v>
      </c>
      <c r="C151" s="24" t="s">
        <v>196</v>
      </c>
      <c r="D151" s="24" t="s">
        <v>197</v>
      </c>
      <c r="E151" s="24" t="s">
        <v>207</v>
      </c>
      <c r="F151" s="14" t="s">
        <v>237</v>
      </c>
      <c r="G151" s="25" t="s">
        <v>209</v>
      </c>
      <c r="H151" s="81">
        <v>4447</v>
      </c>
      <c r="I151" s="82">
        <v>5223.0200000000004</v>
      </c>
      <c r="J151" s="180">
        <v>4881</v>
      </c>
      <c r="K151" s="83">
        <v>3938.38</v>
      </c>
      <c r="L151" s="26">
        <v>4134.72</v>
      </c>
      <c r="M151" s="26"/>
      <c r="N151" s="26"/>
      <c r="O151" s="24" t="s">
        <v>201</v>
      </c>
      <c r="P151" s="21"/>
    </row>
    <row r="152" spans="1:16" ht="120" x14ac:dyDescent="0.2">
      <c r="A152" s="24" t="s">
        <v>194</v>
      </c>
      <c r="B152" s="24" t="s">
        <v>195</v>
      </c>
      <c r="C152" s="24" t="s">
        <v>196</v>
      </c>
      <c r="D152" s="24" t="s">
        <v>197</v>
      </c>
      <c r="E152" s="24" t="s">
        <v>207</v>
      </c>
      <c r="F152" s="14" t="s">
        <v>238</v>
      </c>
      <c r="G152" s="25" t="s">
        <v>209</v>
      </c>
      <c r="H152" s="81">
        <v>7849.91</v>
      </c>
      <c r="I152" s="81">
        <v>7911.0199999999995</v>
      </c>
      <c r="J152" s="183">
        <v>7848.26</v>
      </c>
      <c r="K152" s="81">
        <v>7027.6100000000006</v>
      </c>
      <c r="L152" s="26">
        <v>6478.99</v>
      </c>
      <c r="M152" s="26"/>
      <c r="N152" s="26"/>
      <c r="O152" s="24" t="s">
        <v>201</v>
      </c>
      <c r="P152" s="21"/>
    </row>
    <row r="153" spans="1:16" ht="120" x14ac:dyDescent="0.2">
      <c r="A153" s="24" t="s">
        <v>194</v>
      </c>
      <c r="B153" s="24" t="s">
        <v>195</v>
      </c>
      <c r="C153" s="24" t="s">
        <v>196</v>
      </c>
      <c r="D153" s="24" t="s">
        <v>197</v>
      </c>
      <c r="E153" s="24" t="s">
        <v>207</v>
      </c>
      <c r="F153" s="14" t="s">
        <v>239</v>
      </c>
      <c r="G153" s="25" t="s">
        <v>209</v>
      </c>
      <c r="H153" s="81">
        <v>652.16999999999996</v>
      </c>
      <c r="I153" s="82">
        <v>632.25</v>
      </c>
      <c r="J153" s="184">
        <v>915.66</v>
      </c>
      <c r="K153" s="83">
        <v>735.45</v>
      </c>
      <c r="L153" s="26">
        <v>912.96</v>
      </c>
      <c r="M153" s="26"/>
      <c r="N153" s="26"/>
      <c r="O153" s="24" t="s">
        <v>201</v>
      </c>
      <c r="P153" s="21"/>
    </row>
    <row r="154" spans="1:16" ht="120" x14ac:dyDescent="0.2">
      <c r="A154" s="24" t="s">
        <v>194</v>
      </c>
      <c r="B154" s="24" t="s">
        <v>195</v>
      </c>
      <c r="C154" s="24" t="s">
        <v>196</v>
      </c>
      <c r="D154" s="24" t="s">
        <v>197</v>
      </c>
      <c r="E154" s="24" t="s">
        <v>207</v>
      </c>
      <c r="F154" s="24" t="s">
        <v>240</v>
      </c>
      <c r="G154" s="25" t="s">
        <v>209</v>
      </c>
      <c r="H154" s="81">
        <v>875.91</v>
      </c>
      <c r="I154" s="82">
        <v>776.44</v>
      </c>
      <c r="J154" s="185">
        <v>877.96</v>
      </c>
      <c r="K154" s="83">
        <v>779.81</v>
      </c>
      <c r="L154" s="26">
        <v>490.96</v>
      </c>
      <c r="M154" s="26"/>
      <c r="N154" s="26"/>
      <c r="O154" s="24" t="s">
        <v>201</v>
      </c>
      <c r="P154" s="21"/>
    </row>
    <row r="155" spans="1:16" ht="120" x14ac:dyDescent="0.2">
      <c r="A155" s="24" t="s">
        <v>194</v>
      </c>
      <c r="B155" s="24" t="s">
        <v>195</v>
      </c>
      <c r="C155" s="24" t="s">
        <v>196</v>
      </c>
      <c r="D155" s="24" t="s">
        <v>197</v>
      </c>
      <c r="E155" s="24" t="s">
        <v>207</v>
      </c>
      <c r="F155" s="14" t="s">
        <v>241</v>
      </c>
      <c r="G155" s="25" t="s">
        <v>209</v>
      </c>
      <c r="H155" s="81">
        <v>894.6</v>
      </c>
      <c r="I155" s="82">
        <v>806.45</v>
      </c>
      <c r="J155" s="186">
        <v>922.16</v>
      </c>
      <c r="K155" s="83">
        <v>786.93</v>
      </c>
      <c r="L155" s="26">
        <v>870.24</v>
      </c>
      <c r="M155" s="26"/>
      <c r="N155" s="26"/>
      <c r="O155" s="24" t="s">
        <v>201</v>
      </c>
      <c r="P155" s="21"/>
    </row>
    <row r="156" spans="1:16" ht="120" x14ac:dyDescent="0.2">
      <c r="A156" s="24" t="s">
        <v>194</v>
      </c>
      <c r="B156" s="24" t="s">
        <v>195</v>
      </c>
      <c r="C156" s="24" t="s">
        <v>196</v>
      </c>
      <c r="D156" s="24" t="s">
        <v>197</v>
      </c>
      <c r="E156" s="24" t="s">
        <v>207</v>
      </c>
      <c r="F156" s="14" t="s">
        <v>242</v>
      </c>
      <c r="G156" s="25" t="s">
        <v>209</v>
      </c>
      <c r="H156" s="81">
        <v>748.77</v>
      </c>
      <c r="I156" s="82">
        <v>1744.11</v>
      </c>
      <c r="J156" s="184">
        <v>813.25</v>
      </c>
      <c r="K156" s="83">
        <v>734.65</v>
      </c>
      <c r="L156" s="26">
        <v>938.99</v>
      </c>
      <c r="M156" s="26"/>
      <c r="N156" s="26"/>
      <c r="O156" s="24" t="s">
        <v>201</v>
      </c>
      <c r="P156" s="21"/>
    </row>
    <row r="157" spans="1:16" ht="120" x14ac:dyDescent="0.2">
      <c r="A157" s="24" t="s">
        <v>194</v>
      </c>
      <c r="B157" s="24" t="s">
        <v>195</v>
      </c>
      <c r="C157" s="24" t="s">
        <v>196</v>
      </c>
      <c r="D157" s="24" t="s">
        <v>197</v>
      </c>
      <c r="E157" s="24" t="s">
        <v>207</v>
      </c>
      <c r="F157" s="14" t="s">
        <v>243</v>
      </c>
      <c r="G157" s="25" t="s">
        <v>209</v>
      </c>
      <c r="H157" s="81">
        <v>914.56</v>
      </c>
      <c r="I157" s="82">
        <v>757.48</v>
      </c>
      <c r="J157" s="184">
        <v>917.11</v>
      </c>
      <c r="K157" s="83">
        <v>846.76</v>
      </c>
      <c r="L157" s="26">
        <v>986.55</v>
      </c>
      <c r="M157" s="26"/>
      <c r="N157" s="26"/>
      <c r="O157" s="24" t="s">
        <v>201</v>
      </c>
      <c r="P157" s="21"/>
    </row>
    <row r="158" spans="1:16" ht="120" x14ac:dyDescent="0.2">
      <c r="A158" s="24" t="s">
        <v>194</v>
      </c>
      <c r="B158" s="24" t="s">
        <v>195</v>
      </c>
      <c r="C158" s="24" t="s">
        <v>196</v>
      </c>
      <c r="D158" s="24" t="s">
        <v>197</v>
      </c>
      <c r="E158" s="24" t="s">
        <v>207</v>
      </c>
      <c r="F158" s="14" t="s">
        <v>244</v>
      </c>
      <c r="G158" s="25" t="s">
        <v>209</v>
      </c>
      <c r="H158" s="81">
        <v>1236.25</v>
      </c>
      <c r="I158" s="82">
        <v>734.83</v>
      </c>
      <c r="J158" s="184">
        <v>837.85</v>
      </c>
      <c r="K158" s="28">
        <v>840.45</v>
      </c>
      <c r="L158" s="26">
        <v>1200</v>
      </c>
      <c r="M158" s="26"/>
      <c r="N158" s="26"/>
      <c r="O158" s="24" t="s">
        <v>201</v>
      </c>
      <c r="P158" s="21"/>
    </row>
    <row r="159" spans="1:16" ht="120" x14ac:dyDescent="0.2">
      <c r="A159" s="24" t="s">
        <v>194</v>
      </c>
      <c r="B159" s="24" t="s">
        <v>195</v>
      </c>
      <c r="C159" s="24" t="s">
        <v>196</v>
      </c>
      <c r="D159" s="24" t="s">
        <v>197</v>
      </c>
      <c r="E159" s="24" t="s">
        <v>207</v>
      </c>
      <c r="F159" s="14" t="s">
        <v>245</v>
      </c>
      <c r="G159" s="25" t="s">
        <v>209</v>
      </c>
      <c r="H159" s="81">
        <v>1150.9100000000001</v>
      </c>
      <c r="I159" s="82">
        <v>959.46</v>
      </c>
      <c r="J159" s="186">
        <v>1064.27</v>
      </c>
      <c r="K159" s="83">
        <v>1096.71</v>
      </c>
      <c r="L159" s="26">
        <v>952.88</v>
      </c>
      <c r="M159" s="26"/>
      <c r="N159" s="26"/>
      <c r="O159" s="24" t="s">
        <v>201</v>
      </c>
      <c r="P159" s="21"/>
    </row>
    <row r="160" spans="1:16" ht="120" x14ac:dyDescent="0.2">
      <c r="A160" s="24" t="s">
        <v>194</v>
      </c>
      <c r="B160" s="24" t="s">
        <v>195</v>
      </c>
      <c r="C160" s="24" t="s">
        <v>196</v>
      </c>
      <c r="D160" s="24" t="s">
        <v>197</v>
      </c>
      <c r="E160" s="24" t="s">
        <v>207</v>
      </c>
      <c r="F160" s="14" t="s">
        <v>246</v>
      </c>
      <c r="G160" s="25" t="s">
        <v>209</v>
      </c>
      <c r="H160" s="81">
        <v>1376.74</v>
      </c>
      <c r="I160" s="82">
        <v>1500</v>
      </c>
      <c r="J160" s="187">
        <v>1500</v>
      </c>
      <c r="K160" s="28">
        <v>1206.8499999999999</v>
      </c>
      <c r="L160" s="26">
        <v>126.41</v>
      </c>
      <c r="M160" s="26"/>
      <c r="N160" s="26"/>
      <c r="O160" s="24" t="s">
        <v>201</v>
      </c>
      <c r="P160" s="21"/>
    </row>
    <row r="161" spans="1:16" ht="120" x14ac:dyDescent="0.2">
      <c r="A161" s="24" t="s">
        <v>194</v>
      </c>
      <c r="B161" s="24" t="s">
        <v>195</v>
      </c>
      <c r="C161" s="24" t="s">
        <v>196</v>
      </c>
      <c r="D161" s="24" t="s">
        <v>197</v>
      </c>
      <c r="E161" s="24" t="s">
        <v>207</v>
      </c>
      <c r="F161" s="372" t="s">
        <v>247</v>
      </c>
      <c r="G161" s="373" t="s">
        <v>200</v>
      </c>
      <c r="H161" s="26">
        <f>SUM(H162:H163)</f>
        <v>13882.93</v>
      </c>
      <c r="I161" s="26">
        <v>15075.01</v>
      </c>
      <c r="J161" s="36">
        <v>16484.47</v>
      </c>
      <c r="K161" s="26">
        <v>15733</v>
      </c>
      <c r="L161" s="26" t="s">
        <v>62</v>
      </c>
      <c r="M161" s="26" t="s">
        <v>62</v>
      </c>
      <c r="N161" s="26"/>
      <c r="O161" s="375" t="s">
        <v>248</v>
      </c>
      <c r="P161" s="376" t="s">
        <v>249</v>
      </c>
    </row>
    <row r="162" spans="1:16" ht="120" x14ac:dyDescent="0.2">
      <c r="A162" s="24" t="s">
        <v>194</v>
      </c>
      <c r="B162" s="24" t="s">
        <v>195</v>
      </c>
      <c r="C162" s="24" t="s">
        <v>196</v>
      </c>
      <c r="D162" s="24" t="s">
        <v>197</v>
      </c>
      <c r="E162" s="24" t="s">
        <v>207</v>
      </c>
      <c r="F162" s="372" t="s">
        <v>250</v>
      </c>
      <c r="G162" s="373" t="s">
        <v>200</v>
      </c>
      <c r="H162" s="26">
        <v>9353.1</v>
      </c>
      <c r="I162" s="26"/>
      <c r="J162" s="26"/>
      <c r="K162" s="26"/>
      <c r="L162" s="26" t="s">
        <v>62</v>
      </c>
      <c r="M162" s="26" t="s">
        <v>62</v>
      </c>
      <c r="N162" s="26"/>
      <c r="O162" s="375" t="s">
        <v>248</v>
      </c>
      <c r="P162" s="376" t="s">
        <v>251</v>
      </c>
    </row>
    <row r="163" spans="1:16" ht="120" x14ac:dyDescent="0.2">
      <c r="A163" s="24" t="s">
        <v>194</v>
      </c>
      <c r="B163" s="24" t="s">
        <v>195</v>
      </c>
      <c r="C163" s="24" t="s">
        <v>196</v>
      </c>
      <c r="D163" s="24" t="s">
        <v>197</v>
      </c>
      <c r="E163" s="24" t="s">
        <v>207</v>
      </c>
      <c r="F163" s="372" t="s">
        <v>252</v>
      </c>
      <c r="G163" s="373" t="s">
        <v>200</v>
      </c>
      <c r="H163" s="26">
        <v>4529.83</v>
      </c>
      <c r="I163" s="26"/>
      <c r="J163" s="26"/>
      <c r="K163" s="26"/>
      <c r="L163" s="26" t="s">
        <v>62</v>
      </c>
      <c r="M163" s="26" t="s">
        <v>62</v>
      </c>
      <c r="N163" s="26"/>
      <c r="O163" s="375" t="s">
        <v>248</v>
      </c>
      <c r="P163" s="376" t="s">
        <v>253</v>
      </c>
    </row>
    <row r="164" spans="1:16" ht="120" x14ac:dyDescent="0.2">
      <c r="A164" s="24" t="s">
        <v>194</v>
      </c>
      <c r="B164" s="24" t="s">
        <v>195</v>
      </c>
      <c r="C164" s="24" t="s">
        <v>196</v>
      </c>
      <c r="D164" s="24" t="s">
        <v>197</v>
      </c>
      <c r="E164" s="24" t="s">
        <v>254</v>
      </c>
      <c r="F164" s="14" t="s">
        <v>255</v>
      </c>
      <c r="G164" s="25" t="s">
        <v>109</v>
      </c>
      <c r="H164" s="81">
        <v>1886175</v>
      </c>
      <c r="I164" s="81">
        <v>1662320.5</v>
      </c>
      <c r="J164" s="81">
        <v>1676870.75</v>
      </c>
      <c r="K164" s="81">
        <v>1784407</v>
      </c>
      <c r="L164" s="26">
        <v>1699399</v>
      </c>
      <c r="M164" s="26"/>
      <c r="N164" s="26"/>
      <c r="O164" s="24" t="s">
        <v>201</v>
      </c>
      <c r="P164" s="21"/>
    </row>
    <row r="165" spans="1:16" ht="120" x14ac:dyDescent="0.2">
      <c r="A165" s="24" t="s">
        <v>194</v>
      </c>
      <c r="B165" s="24" t="s">
        <v>195</v>
      </c>
      <c r="C165" s="24" t="s">
        <v>196</v>
      </c>
      <c r="D165" s="24" t="s">
        <v>197</v>
      </c>
      <c r="E165" s="24" t="s">
        <v>254</v>
      </c>
      <c r="F165" s="14" t="s">
        <v>256</v>
      </c>
      <c r="G165" s="25" t="s">
        <v>109</v>
      </c>
      <c r="H165" s="81">
        <v>1627484</v>
      </c>
      <c r="I165" s="81">
        <v>1049962.75</v>
      </c>
      <c r="J165" s="81">
        <v>1098722.45</v>
      </c>
      <c r="K165" s="81">
        <v>1529664.5</v>
      </c>
      <c r="L165" s="26">
        <v>1517841.74</v>
      </c>
      <c r="M165" s="26"/>
      <c r="N165" s="26"/>
      <c r="O165" s="24" t="s">
        <v>201</v>
      </c>
      <c r="P165" s="21"/>
    </row>
    <row r="166" spans="1:16" ht="120" x14ac:dyDescent="0.2">
      <c r="A166" s="24" t="s">
        <v>194</v>
      </c>
      <c r="B166" s="24" t="s">
        <v>195</v>
      </c>
      <c r="C166" s="24" t="s">
        <v>196</v>
      </c>
      <c r="D166" s="24" t="s">
        <v>197</v>
      </c>
      <c r="E166" s="24" t="s">
        <v>254</v>
      </c>
      <c r="F166" s="14" t="s">
        <v>257</v>
      </c>
      <c r="G166" s="25" t="s">
        <v>109</v>
      </c>
      <c r="H166" s="19" t="s">
        <v>258</v>
      </c>
      <c r="I166" s="19" t="s">
        <v>258</v>
      </c>
      <c r="J166" s="19" t="s">
        <v>72</v>
      </c>
      <c r="K166" s="19">
        <v>3896060.72</v>
      </c>
      <c r="L166" s="19">
        <v>3979762</v>
      </c>
      <c r="M166" s="188" t="s">
        <v>259</v>
      </c>
      <c r="N166" s="20"/>
      <c r="O166" s="24" t="s">
        <v>260</v>
      </c>
      <c r="P166" s="21"/>
    </row>
    <row r="167" spans="1:16" ht="120" x14ac:dyDescent="0.2">
      <c r="A167" s="24" t="s">
        <v>194</v>
      </c>
      <c r="B167" s="24" t="s">
        <v>195</v>
      </c>
      <c r="C167" s="24" t="s">
        <v>196</v>
      </c>
      <c r="D167" s="24" t="s">
        <v>197</v>
      </c>
      <c r="E167" s="24" t="s">
        <v>254</v>
      </c>
      <c r="F167" s="14" t="s">
        <v>261</v>
      </c>
      <c r="G167" s="25" t="s">
        <v>109</v>
      </c>
      <c r="H167" s="19" t="s">
        <v>258</v>
      </c>
      <c r="I167" s="19" t="s">
        <v>258</v>
      </c>
      <c r="J167" s="19" t="s">
        <v>72</v>
      </c>
      <c r="K167" s="168">
        <v>5095849</v>
      </c>
      <c r="L167" s="38">
        <v>3979762</v>
      </c>
      <c r="M167" s="188" t="s">
        <v>259</v>
      </c>
      <c r="N167" s="20"/>
      <c r="O167" s="24" t="s">
        <v>260</v>
      </c>
      <c r="P167" s="21"/>
    </row>
    <row r="168" spans="1:16" ht="120" x14ac:dyDescent="0.2">
      <c r="A168" s="24" t="s">
        <v>194</v>
      </c>
      <c r="B168" s="24" t="s">
        <v>195</v>
      </c>
      <c r="C168" s="24" t="s">
        <v>196</v>
      </c>
      <c r="D168" s="24" t="s">
        <v>197</v>
      </c>
      <c r="E168" s="24" t="s">
        <v>254</v>
      </c>
      <c r="F168" s="14" t="s">
        <v>262</v>
      </c>
      <c r="G168" s="25" t="s">
        <v>155</v>
      </c>
      <c r="H168" s="84">
        <f>SUM(H169:H177)</f>
        <v>428.03300000000002</v>
      </c>
      <c r="I168" s="84">
        <f t="shared" ref="I168:K168" si="17">SUM(I169:I177)</f>
        <v>338.44</v>
      </c>
      <c r="J168" s="85">
        <f t="shared" si="17"/>
        <v>183.77</v>
      </c>
      <c r="K168" s="84">
        <f t="shared" si="17"/>
        <v>212.79</v>
      </c>
      <c r="L168" s="86">
        <v>365.65</v>
      </c>
      <c r="M168" s="86">
        <v>356.77500000000009</v>
      </c>
      <c r="N168" s="26"/>
      <c r="O168" s="24" t="s">
        <v>263</v>
      </c>
      <c r="P168" s="21"/>
    </row>
    <row r="169" spans="1:16" ht="120" x14ac:dyDescent="0.2">
      <c r="A169" s="24" t="s">
        <v>194</v>
      </c>
      <c r="B169" s="24" t="s">
        <v>195</v>
      </c>
      <c r="C169" s="24" t="s">
        <v>196</v>
      </c>
      <c r="D169" s="24" t="s">
        <v>197</v>
      </c>
      <c r="E169" s="24" t="s">
        <v>254</v>
      </c>
      <c r="F169" s="14" t="s">
        <v>264</v>
      </c>
      <c r="G169" s="15" t="s">
        <v>155</v>
      </c>
      <c r="H169" s="41">
        <v>341.14</v>
      </c>
      <c r="I169" s="27">
        <v>256.43</v>
      </c>
      <c r="J169" s="189">
        <v>124.66</v>
      </c>
      <c r="K169" s="26">
        <v>150.6</v>
      </c>
      <c r="L169" s="190">
        <v>283.77</v>
      </c>
      <c r="M169" s="26">
        <v>280.77800000000002</v>
      </c>
      <c r="N169" s="26"/>
      <c r="O169" s="24" t="s">
        <v>263</v>
      </c>
      <c r="P169" s="21"/>
    </row>
    <row r="170" spans="1:16" ht="120" x14ac:dyDescent="0.2">
      <c r="A170" s="24" t="s">
        <v>194</v>
      </c>
      <c r="B170" s="24" t="s">
        <v>195</v>
      </c>
      <c r="C170" s="24" t="s">
        <v>196</v>
      </c>
      <c r="D170" s="24" t="s">
        <v>197</v>
      </c>
      <c r="E170" s="24" t="s">
        <v>254</v>
      </c>
      <c r="F170" s="14" t="s">
        <v>265</v>
      </c>
      <c r="G170" s="15" t="s">
        <v>155</v>
      </c>
      <c r="H170" s="27">
        <v>40.47</v>
      </c>
      <c r="I170" s="76">
        <v>39.83</v>
      </c>
      <c r="J170" s="189">
        <v>29.02</v>
      </c>
      <c r="K170" s="26">
        <v>32.44</v>
      </c>
      <c r="L170" s="190">
        <v>37.25</v>
      </c>
      <c r="M170" s="26">
        <v>31.684999999999999</v>
      </c>
      <c r="N170" s="26"/>
      <c r="O170" s="24" t="s">
        <v>263</v>
      </c>
      <c r="P170" s="21"/>
    </row>
    <row r="171" spans="1:16" ht="120" x14ac:dyDescent="0.2">
      <c r="A171" s="24" t="s">
        <v>194</v>
      </c>
      <c r="B171" s="24" t="s">
        <v>195</v>
      </c>
      <c r="C171" s="24" t="s">
        <v>196</v>
      </c>
      <c r="D171" s="24" t="s">
        <v>197</v>
      </c>
      <c r="E171" s="24" t="s">
        <v>254</v>
      </c>
      <c r="F171" s="14" t="s">
        <v>266</v>
      </c>
      <c r="G171" s="15" t="s">
        <v>155</v>
      </c>
      <c r="H171" s="39">
        <v>12.64</v>
      </c>
      <c r="I171" s="191">
        <v>11.73</v>
      </c>
      <c r="J171" s="192">
        <v>6.31</v>
      </c>
      <c r="K171" s="75">
        <v>5.05</v>
      </c>
      <c r="L171" s="193">
        <v>9.81</v>
      </c>
      <c r="M171" s="75">
        <v>15.984999999999999</v>
      </c>
      <c r="N171" s="26"/>
      <c r="O171" s="24" t="s">
        <v>263</v>
      </c>
      <c r="P171" s="21"/>
    </row>
    <row r="172" spans="1:16" ht="120" x14ac:dyDescent="0.2">
      <c r="A172" s="24" t="s">
        <v>194</v>
      </c>
      <c r="B172" s="24" t="s">
        <v>195</v>
      </c>
      <c r="C172" s="24" t="s">
        <v>196</v>
      </c>
      <c r="D172" s="24" t="s">
        <v>197</v>
      </c>
      <c r="E172" s="24" t="s">
        <v>254</v>
      </c>
      <c r="F172" s="14" t="s">
        <v>267</v>
      </c>
      <c r="G172" s="15" t="s">
        <v>155</v>
      </c>
      <c r="H172" s="27">
        <v>0.65</v>
      </c>
      <c r="I172" s="76">
        <v>0.5</v>
      </c>
      <c r="J172" s="189">
        <v>0.33</v>
      </c>
      <c r="K172" s="26">
        <v>0.48</v>
      </c>
      <c r="L172" s="190">
        <v>0.75</v>
      </c>
      <c r="M172" s="26">
        <v>2.0070000000000001</v>
      </c>
      <c r="N172" s="26"/>
      <c r="O172" s="24" t="s">
        <v>263</v>
      </c>
      <c r="P172" s="21"/>
    </row>
    <row r="173" spans="1:16" ht="120" x14ac:dyDescent="0.2">
      <c r="A173" s="24" t="s">
        <v>194</v>
      </c>
      <c r="B173" s="24" t="s">
        <v>195</v>
      </c>
      <c r="C173" s="24" t="s">
        <v>196</v>
      </c>
      <c r="D173" s="24" t="s">
        <v>197</v>
      </c>
      <c r="E173" s="24" t="s">
        <v>254</v>
      </c>
      <c r="F173" s="14" t="s">
        <v>268</v>
      </c>
      <c r="G173" s="15" t="s">
        <v>155</v>
      </c>
      <c r="H173" s="39">
        <v>5.4729999999999999</v>
      </c>
      <c r="I173" s="29">
        <v>5.29</v>
      </c>
      <c r="J173" s="26">
        <v>5.32</v>
      </c>
      <c r="K173" s="79">
        <v>2.62</v>
      </c>
      <c r="L173" s="194">
        <v>4.59</v>
      </c>
      <c r="M173" s="36">
        <v>4.0730000000000004</v>
      </c>
      <c r="N173" s="26"/>
      <c r="O173" s="24" t="s">
        <v>263</v>
      </c>
      <c r="P173" s="21"/>
    </row>
    <row r="174" spans="1:16" ht="120" x14ac:dyDescent="0.2">
      <c r="A174" s="24" t="s">
        <v>194</v>
      </c>
      <c r="B174" s="24" t="s">
        <v>195</v>
      </c>
      <c r="C174" s="24" t="s">
        <v>196</v>
      </c>
      <c r="D174" s="24" t="s">
        <v>197</v>
      </c>
      <c r="E174" s="24" t="s">
        <v>254</v>
      </c>
      <c r="F174" s="14" t="s">
        <v>269</v>
      </c>
      <c r="G174" s="15" t="s">
        <v>155</v>
      </c>
      <c r="H174" s="41">
        <v>10.1</v>
      </c>
      <c r="I174" s="27">
        <v>9.57</v>
      </c>
      <c r="J174" s="26">
        <v>9.69</v>
      </c>
      <c r="K174" s="79">
        <v>3.84</v>
      </c>
      <c r="L174" s="195">
        <v>5.94</v>
      </c>
      <c r="M174" s="28">
        <v>6.6070000000000002</v>
      </c>
      <c r="N174" s="26"/>
      <c r="O174" s="24" t="s">
        <v>263</v>
      </c>
      <c r="P174" s="21"/>
    </row>
    <row r="175" spans="1:16" ht="120" x14ac:dyDescent="0.2">
      <c r="A175" s="24" t="s">
        <v>194</v>
      </c>
      <c r="B175" s="24" t="s">
        <v>195</v>
      </c>
      <c r="C175" s="24" t="s">
        <v>196</v>
      </c>
      <c r="D175" s="24" t="s">
        <v>197</v>
      </c>
      <c r="E175" s="24" t="s">
        <v>254</v>
      </c>
      <c r="F175" s="14" t="s">
        <v>270</v>
      </c>
      <c r="G175" s="15" t="s">
        <v>155</v>
      </c>
      <c r="H175" s="29">
        <v>7.51</v>
      </c>
      <c r="I175" s="29">
        <v>5.65</v>
      </c>
      <c r="J175" s="26">
        <v>2.6</v>
      </c>
      <c r="K175" s="79">
        <v>9.09</v>
      </c>
      <c r="L175" s="195">
        <v>7.68</v>
      </c>
      <c r="M175" s="28">
        <v>5.2640000000000002</v>
      </c>
      <c r="N175" s="26"/>
      <c r="O175" s="24" t="s">
        <v>263</v>
      </c>
      <c r="P175" s="21"/>
    </row>
    <row r="176" spans="1:16" ht="120" x14ac:dyDescent="0.2">
      <c r="A176" s="24" t="s">
        <v>194</v>
      </c>
      <c r="B176" s="24" t="s">
        <v>195</v>
      </c>
      <c r="C176" s="24" t="s">
        <v>196</v>
      </c>
      <c r="D176" s="24" t="s">
        <v>197</v>
      </c>
      <c r="E176" s="24" t="s">
        <v>254</v>
      </c>
      <c r="F176" s="14" t="s">
        <v>271</v>
      </c>
      <c r="G176" s="15" t="s">
        <v>155</v>
      </c>
      <c r="H176" s="27">
        <v>10.050000000000001</v>
      </c>
      <c r="I176" s="27">
        <v>9.44</v>
      </c>
      <c r="J176" s="28">
        <v>5.84</v>
      </c>
      <c r="K176" s="79">
        <v>8.67</v>
      </c>
      <c r="L176" s="195">
        <v>10.38</v>
      </c>
      <c r="M176" s="80">
        <v>5.915</v>
      </c>
      <c r="N176" s="26"/>
      <c r="O176" s="24" t="s">
        <v>263</v>
      </c>
      <c r="P176" s="21"/>
    </row>
    <row r="177" spans="1:16" ht="120" x14ac:dyDescent="0.2">
      <c r="A177" s="24" t="s">
        <v>194</v>
      </c>
      <c r="B177" s="24" t="s">
        <v>195</v>
      </c>
      <c r="C177" s="24" t="s">
        <v>196</v>
      </c>
      <c r="D177" s="24" t="s">
        <v>197</v>
      </c>
      <c r="E177" s="24" t="s">
        <v>254</v>
      </c>
      <c r="F177" s="14" t="s">
        <v>272</v>
      </c>
      <c r="G177" s="22"/>
      <c r="H177" s="166">
        <v>0</v>
      </c>
      <c r="I177" s="27">
        <v>0</v>
      </c>
      <c r="J177" s="196">
        <v>0</v>
      </c>
      <c r="K177" s="197">
        <v>0</v>
      </c>
      <c r="L177" s="198">
        <v>5.48</v>
      </c>
      <c r="M177" s="28">
        <v>4.4610000000000003</v>
      </c>
      <c r="N177" s="26"/>
      <c r="O177" s="24" t="s">
        <v>263</v>
      </c>
      <c r="P177" s="21"/>
    </row>
    <row r="178" spans="1:16" ht="120" x14ac:dyDescent="0.2">
      <c r="A178" s="24" t="s">
        <v>194</v>
      </c>
      <c r="B178" s="24" t="s">
        <v>195</v>
      </c>
      <c r="C178" s="24" t="s">
        <v>196</v>
      </c>
      <c r="D178" s="24" t="s">
        <v>197</v>
      </c>
      <c r="E178" s="24" t="s">
        <v>254</v>
      </c>
      <c r="F178" s="14" t="s">
        <v>273</v>
      </c>
      <c r="G178" s="15" t="s">
        <v>109</v>
      </c>
      <c r="H178" s="199">
        <f>SUM(H179:H186)</f>
        <v>1889175</v>
      </c>
      <c r="I178" s="168">
        <f t="shared" ref="I178:L178" si="18">SUM(I179:I186)</f>
        <v>1887023</v>
      </c>
      <c r="J178" s="168">
        <f t="shared" si="18"/>
        <v>1902259</v>
      </c>
      <c r="K178" s="168">
        <f t="shared" si="18"/>
        <v>1714569</v>
      </c>
      <c r="L178" s="168">
        <f t="shared" si="18"/>
        <v>1662704</v>
      </c>
      <c r="M178" s="38"/>
      <c r="N178" s="20"/>
      <c r="O178" s="24" t="s">
        <v>201</v>
      </c>
      <c r="P178" s="21"/>
    </row>
    <row r="179" spans="1:16" ht="120" x14ac:dyDescent="0.2">
      <c r="A179" s="24" t="s">
        <v>194</v>
      </c>
      <c r="B179" s="24" t="s">
        <v>195</v>
      </c>
      <c r="C179" s="24" t="s">
        <v>196</v>
      </c>
      <c r="D179" s="24" t="s">
        <v>197</v>
      </c>
      <c r="E179" s="24" t="s">
        <v>254</v>
      </c>
      <c r="F179" s="14" t="s">
        <v>274</v>
      </c>
      <c r="G179" s="15" t="s">
        <v>109</v>
      </c>
      <c r="H179" s="16">
        <v>267632</v>
      </c>
      <c r="I179" s="35">
        <v>243926</v>
      </c>
      <c r="J179" s="195">
        <v>268313</v>
      </c>
      <c r="K179" s="195">
        <v>232914</v>
      </c>
      <c r="L179" s="18">
        <v>226516</v>
      </c>
      <c r="M179" s="38"/>
      <c r="N179" s="20"/>
      <c r="O179" s="24" t="s">
        <v>201</v>
      </c>
      <c r="P179" s="21"/>
    </row>
    <row r="180" spans="1:16" ht="120" x14ac:dyDescent="0.2">
      <c r="A180" s="24" t="s">
        <v>194</v>
      </c>
      <c r="B180" s="24" t="s">
        <v>195</v>
      </c>
      <c r="C180" s="24" t="s">
        <v>196</v>
      </c>
      <c r="D180" s="24" t="s">
        <v>197</v>
      </c>
      <c r="E180" s="24" t="s">
        <v>254</v>
      </c>
      <c r="F180" s="14" t="s">
        <v>275</v>
      </c>
      <c r="G180" s="15" t="s">
        <v>109</v>
      </c>
      <c r="H180" s="16">
        <v>220093</v>
      </c>
      <c r="I180" s="189">
        <v>219581</v>
      </c>
      <c r="J180" s="195">
        <v>215642</v>
      </c>
      <c r="K180" s="195">
        <v>216575</v>
      </c>
      <c r="L180" s="18">
        <v>173757</v>
      </c>
      <c r="M180" s="38"/>
      <c r="N180" s="20"/>
      <c r="O180" s="24" t="s">
        <v>201</v>
      </c>
      <c r="P180" s="21"/>
    </row>
    <row r="181" spans="1:16" ht="120" x14ac:dyDescent="0.2">
      <c r="A181" s="24" t="s">
        <v>194</v>
      </c>
      <c r="B181" s="24" t="s">
        <v>195</v>
      </c>
      <c r="C181" s="24" t="s">
        <v>196</v>
      </c>
      <c r="D181" s="24" t="s">
        <v>197</v>
      </c>
      <c r="E181" s="24" t="s">
        <v>254</v>
      </c>
      <c r="F181" s="14" t="s">
        <v>276</v>
      </c>
      <c r="G181" s="15" t="s">
        <v>109</v>
      </c>
      <c r="H181" s="67">
        <v>242474</v>
      </c>
      <c r="I181" s="35">
        <v>256999</v>
      </c>
      <c r="J181" s="198">
        <v>256999</v>
      </c>
      <c r="K181" s="198">
        <v>256999</v>
      </c>
      <c r="L181" s="74">
        <v>256994</v>
      </c>
      <c r="M181" s="38"/>
      <c r="N181" s="20"/>
      <c r="O181" s="24" t="s">
        <v>201</v>
      </c>
      <c r="P181" s="21"/>
    </row>
    <row r="182" spans="1:16" ht="120" x14ac:dyDescent="0.2">
      <c r="A182" s="24" t="s">
        <v>194</v>
      </c>
      <c r="B182" s="24" t="s">
        <v>195</v>
      </c>
      <c r="C182" s="24" t="s">
        <v>196</v>
      </c>
      <c r="D182" s="24" t="s">
        <v>197</v>
      </c>
      <c r="E182" s="24" t="s">
        <v>254</v>
      </c>
      <c r="F182" s="14" t="s">
        <v>277</v>
      </c>
      <c r="G182" s="15" t="s">
        <v>109</v>
      </c>
      <c r="H182" s="16">
        <v>229337</v>
      </c>
      <c r="I182" s="189">
        <v>220866</v>
      </c>
      <c r="J182" s="195">
        <v>220866</v>
      </c>
      <c r="K182" s="195">
        <v>219658</v>
      </c>
      <c r="L182" s="18">
        <v>178855</v>
      </c>
      <c r="M182" s="38"/>
      <c r="N182" s="20"/>
      <c r="O182" s="24" t="s">
        <v>201</v>
      </c>
      <c r="P182" s="21"/>
    </row>
    <row r="183" spans="1:16" ht="120" x14ac:dyDescent="0.2">
      <c r="A183" s="24" t="s">
        <v>194</v>
      </c>
      <c r="B183" s="24" t="s">
        <v>195</v>
      </c>
      <c r="C183" s="24" t="s">
        <v>196</v>
      </c>
      <c r="D183" s="24" t="s">
        <v>197</v>
      </c>
      <c r="E183" s="24" t="s">
        <v>254</v>
      </c>
      <c r="F183" s="14" t="s">
        <v>278</v>
      </c>
      <c r="G183" s="15" t="s">
        <v>109</v>
      </c>
      <c r="H183" s="16">
        <v>198307</v>
      </c>
      <c r="I183" s="189">
        <v>185820</v>
      </c>
      <c r="J183" s="195">
        <v>183224</v>
      </c>
      <c r="K183" s="198">
        <v>166157</v>
      </c>
      <c r="L183" s="18">
        <v>172803</v>
      </c>
      <c r="M183" s="38"/>
      <c r="N183" s="20"/>
      <c r="O183" s="24" t="s">
        <v>201</v>
      </c>
      <c r="P183" s="21"/>
    </row>
    <row r="184" spans="1:16" ht="120" x14ac:dyDescent="0.2">
      <c r="A184" s="24" t="s">
        <v>194</v>
      </c>
      <c r="B184" s="24" t="s">
        <v>195</v>
      </c>
      <c r="C184" s="24" t="s">
        <v>196</v>
      </c>
      <c r="D184" s="24" t="s">
        <v>197</v>
      </c>
      <c r="E184" s="24" t="s">
        <v>254</v>
      </c>
      <c r="F184" s="14" t="s">
        <v>279</v>
      </c>
      <c r="G184" s="15" t="s">
        <v>109</v>
      </c>
      <c r="H184" s="48">
        <v>187097</v>
      </c>
      <c r="I184" s="192">
        <v>171063</v>
      </c>
      <c r="J184" s="200">
        <v>173013</v>
      </c>
      <c r="K184" s="193">
        <v>173013</v>
      </c>
      <c r="L184" s="44">
        <v>183874</v>
      </c>
      <c r="M184" s="38"/>
      <c r="N184" s="20"/>
      <c r="O184" s="24" t="s">
        <v>201</v>
      </c>
      <c r="P184" s="21"/>
    </row>
    <row r="185" spans="1:16" ht="120" x14ac:dyDescent="0.2">
      <c r="A185" s="24" t="s">
        <v>194</v>
      </c>
      <c r="B185" s="24" t="s">
        <v>195</v>
      </c>
      <c r="C185" s="24" t="s">
        <v>196</v>
      </c>
      <c r="D185" s="24" t="s">
        <v>197</v>
      </c>
      <c r="E185" s="24" t="s">
        <v>254</v>
      </c>
      <c r="F185" s="14" t="s">
        <v>280</v>
      </c>
      <c r="G185" s="15" t="s">
        <v>109</v>
      </c>
      <c r="H185" s="71">
        <v>321459</v>
      </c>
      <c r="I185" s="26">
        <v>342339</v>
      </c>
      <c r="J185" s="195">
        <v>337773</v>
      </c>
      <c r="K185" s="195">
        <v>337828</v>
      </c>
      <c r="L185" s="38">
        <v>337828</v>
      </c>
      <c r="M185" s="38"/>
      <c r="N185" s="20"/>
      <c r="O185" s="24" t="s">
        <v>201</v>
      </c>
      <c r="P185" s="21"/>
    </row>
    <row r="186" spans="1:16" ht="120" x14ac:dyDescent="0.2">
      <c r="A186" s="24" t="s">
        <v>194</v>
      </c>
      <c r="B186" s="24" t="s">
        <v>195</v>
      </c>
      <c r="C186" s="24" t="s">
        <v>196</v>
      </c>
      <c r="D186" s="24" t="s">
        <v>197</v>
      </c>
      <c r="E186" s="24" t="s">
        <v>254</v>
      </c>
      <c r="F186" s="14" t="s">
        <v>281</v>
      </c>
      <c r="G186" s="15" t="s">
        <v>109</v>
      </c>
      <c r="H186" s="78">
        <v>222776</v>
      </c>
      <c r="I186" s="36">
        <v>246429</v>
      </c>
      <c r="J186" s="198">
        <v>246429</v>
      </c>
      <c r="K186" s="201">
        <v>111425</v>
      </c>
      <c r="L186" s="38">
        <v>132077</v>
      </c>
      <c r="M186" s="38"/>
      <c r="N186" s="20"/>
      <c r="O186" s="24" t="s">
        <v>201</v>
      </c>
      <c r="P186" s="21"/>
    </row>
    <row r="187" spans="1:16" ht="120" x14ac:dyDescent="0.2">
      <c r="A187" s="24" t="s">
        <v>194</v>
      </c>
      <c r="B187" s="24" t="s">
        <v>195</v>
      </c>
      <c r="C187" s="24" t="s">
        <v>196</v>
      </c>
      <c r="D187" s="24" t="s">
        <v>197</v>
      </c>
      <c r="E187" s="24" t="s">
        <v>254</v>
      </c>
      <c r="F187" s="372" t="s">
        <v>282</v>
      </c>
      <c r="G187" s="373" t="s">
        <v>283</v>
      </c>
      <c r="H187" s="377">
        <v>197917</v>
      </c>
      <c r="I187" s="37">
        <v>197699</v>
      </c>
      <c r="J187" s="74">
        <v>65108</v>
      </c>
      <c r="K187" s="37">
        <v>66326</v>
      </c>
      <c r="L187" s="37">
        <v>66233</v>
      </c>
      <c r="M187" s="38" t="s">
        <v>62</v>
      </c>
      <c r="N187" s="20"/>
      <c r="O187" s="375" t="s">
        <v>284</v>
      </c>
      <c r="P187" s="376"/>
    </row>
    <row r="188" spans="1:16" ht="120" x14ac:dyDescent="0.2">
      <c r="A188" s="24" t="s">
        <v>194</v>
      </c>
      <c r="B188" s="24" t="s">
        <v>195</v>
      </c>
      <c r="C188" s="24" t="s">
        <v>196</v>
      </c>
      <c r="D188" s="24" t="s">
        <v>197</v>
      </c>
      <c r="E188" s="24" t="s">
        <v>254</v>
      </c>
      <c r="F188" s="51" t="s">
        <v>285</v>
      </c>
      <c r="G188" s="52" t="s">
        <v>283</v>
      </c>
      <c r="H188" s="19"/>
      <c r="I188" s="19"/>
      <c r="J188" s="19"/>
      <c r="K188" s="19"/>
      <c r="L188" s="19"/>
      <c r="M188" s="19"/>
      <c r="N188" s="56"/>
      <c r="O188" s="57" t="s">
        <v>123</v>
      </c>
      <c r="P188" s="58"/>
    </row>
    <row r="189" spans="1:16" ht="120" x14ac:dyDescent="0.2">
      <c r="A189" s="24" t="s">
        <v>194</v>
      </c>
      <c r="B189" s="24" t="s">
        <v>195</v>
      </c>
      <c r="C189" s="24" t="s">
        <v>196</v>
      </c>
      <c r="D189" s="24" t="s">
        <v>197</v>
      </c>
      <c r="E189" s="24" t="s">
        <v>254</v>
      </c>
      <c r="F189" s="14" t="s">
        <v>286</v>
      </c>
      <c r="G189" s="25" t="s">
        <v>283</v>
      </c>
      <c r="H189" s="168">
        <v>7797</v>
      </c>
      <c r="I189" s="168">
        <v>990</v>
      </c>
      <c r="J189" s="168"/>
      <c r="K189" s="168"/>
      <c r="L189" s="38"/>
      <c r="M189" s="38"/>
      <c r="N189" s="20"/>
      <c r="O189" s="24" t="s">
        <v>123</v>
      </c>
      <c r="P189" s="21"/>
    </row>
    <row r="190" spans="1:16" ht="120" x14ac:dyDescent="0.2">
      <c r="A190" s="24" t="s">
        <v>194</v>
      </c>
      <c r="B190" s="24" t="s">
        <v>195</v>
      </c>
      <c r="C190" s="24" t="s">
        <v>196</v>
      </c>
      <c r="D190" s="24" t="s">
        <v>197</v>
      </c>
      <c r="E190" s="24" t="s">
        <v>254</v>
      </c>
      <c r="F190" s="372" t="s">
        <v>287</v>
      </c>
      <c r="G190" s="373" t="s">
        <v>288</v>
      </c>
      <c r="H190" s="38">
        <v>75077</v>
      </c>
      <c r="I190" s="38">
        <v>78197</v>
      </c>
      <c r="J190" s="38">
        <v>168908</v>
      </c>
      <c r="K190" s="38">
        <v>121161</v>
      </c>
      <c r="L190" s="38">
        <v>121161</v>
      </c>
      <c r="M190" s="38" t="s">
        <v>62</v>
      </c>
      <c r="N190" s="20"/>
      <c r="O190" s="375" t="s">
        <v>289</v>
      </c>
      <c r="P190" s="376"/>
    </row>
    <row r="191" spans="1:16" ht="120" x14ac:dyDescent="0.2">
      <c r="A191" s="24" t="s">
        <v>194</v>
      </c>
      <c r="B191" s="24" t="s">
        <v>195</v>
      </c>
      <c r="C191" s="24" t="s">
        <v>196</v>
      </c>
      <c r="D191" s="24" t="s">
        <v>197</v>
      </c>
      <c r="E191" s="24" t="s">
        <v>254</v>
      </c>
      <c r="F191" s="14" t="s">
        <v>290</v>
      </c>
      <c r="G191" s="25" t="s">
        <v>291</v>
      </c>
      <c r="H191" s="168">
        <v>2469</v>
      </c>
      <c r="I191" s="168">
        <v>2444</v>
      </c>
      <c r="J191" s="168">
        <v>647</v>
      </c>
      <c r="K191" s="81">
        <v>5909.96</v>
      </c>
      <c r="L191" s="26">
        <v>1313.93</v>
      </c>
      <c r="M191" s="26">
        <v>999.49</v>
      </c>
      <c r="N191" s="20"/>
      <c r="O191" s="24" t="s">
        <v>292</v>
      </c>
      <c r="P191" s="21"/>
    </row>
    <row r="192" spans="1:16" ht="120" x14ac:dyDescent="0.2">
      <c r="A192" s="24" t="s">
        <v>194</v>
      </c>
      <c r="B192" s="24" t="s">
        <v>195</v>
      </c>
      <c r="C192" s="24" t="s">
        <v>196</v>
      </c>
      <c r="D192" s="24" t="s">
        <v>197</v>
      </c>
      <c r="E192" s="24" t="s">
        <v>254</v>
      </c>
      <c r="F192" s="14" t="s">
        <v>293</v>
      </c>
      <c r="G192" s="25" t="s">
        <v>155</v>
      </c>
      <c r="H192" s="19" t="s">
        <v>294</v>
      </c>
      <c r="I192" s="19" t="s">
        <v>294</v>
      </c>
      <c r="J192" s="19" t="s">
        <v>294</v>
      </c>
      <c r="K192" s="19" t="s">
        <v>294</v>
      </c>
      <c r="L192" s="19" t="s">
        <v>294</v>
      </c>
      <c r="M192" s="19" t="s">
        <v>294</v>
      </c>
      <c r="N192" s="20"/>
      <c r="O192" s="24" t="s">
        <v>295</v>
      </c>
      <c r="P192" s="21"/>
    </row>
    <row r="193" spans="1:16" ht="120" x14ac:dyDescent="0.2">
      <c r="A193" s="24" t="s">
        <v>194</v>
      </c>
      <c r="B193" s="24" t="s">
        <v>195</v>
      </c>
      <c r="C193" s="24" t="s">
        <v>196</v>
      </c>
      <c r="D193" s="24" t="s">
        <v>197</v>
      </c>
      <c r="E193" s="24" t="s">
        <v>254</v>
      </c>
      <c r="F193" s="14" t="s">
        <v>296</v>
      </c>
      <c r="G193" s="15" t="s">
        <v>297</v>
      </c>
      <c r="H193" s="202">
        <v>26.6</v>
      </c>
      <c r="I193" s="202">
        <v>26.9</v>
      </c>
      <c r="J193" s="202">
        <v>26.7</v>
      </c>
      <c r="K193" s="202">
        <v>25.7</v>
      </c>
      <c r="L193" s="31">
        <v>27.61</v>
      </c>
      <c r="M193" s="30">
        <v>28.38</v>
      </c>
      <c r="N193" s="20"/>
      <c r="O193" s="24" t="s">
        <v>295</v>
      </c>
      <c r="P193" s="21"/>
    </row>
    <row r="194" spans="1:16" ht="120" x14ac:dyDescent="0.2">
      <c r="A194" s="24" t="s">
        <v>194</v>
      </c>
      <c r="B194" s="24" t="s">
        <v>195</v>
      </c>
      <c r="C194" s="24" t="s">
        <v>196</v>
      </c>
      <c r="D194" s="24" t="s">
        <v>197</v>
      </c>
      <c r="E194" s="24" t="s">
        <v>254</v>
      </c>
      <c r="F194" s="14" t="s">
        <v>298</v>
      </c>
      <c r="G194" s="15" t="s">
        <v>297</v>
      </c>
      <c r="H194" s="203"/>
      <c r="I194" s="204"/>
      <c r="J194" s="87"/>
      <c r="K194" s="205">
        <v>25.9</v>
      </c>
      <c r="L194" s="87">
        <v>26.1</v>
      </c>
      <c r="M194" s="88">
        <v>26</v>
      </c>
      <c r="N194" s="20"/>
      <c r="O194" s="24" t="s">
        <v>295</v>
      </c>
      <c r="P194" s="21"/>
    </row>
    <row r="195" spans="1:16" ht="120" x14ac:dyDescent="0.2">
      <c r="A195" s="24" t="s">
        <v>194</v>
      </c>
      <c r="B195" s="24" t="s">
        <v>195</v>
      </c>
      <c r="C195" s="24" t="s">
        <v>196</v>
      </c>
      <c r="D195" s="24" t="s">
        <v>197</v>
      </c>
      <c r="E195" s="24" t="s">
        <v>254</v>
      </c>
      <c r="F195" s="14" t="s">
        <v>299</v>
      </c>
      <c r="G195" s="15" t="s">
        <v>297</v>
      </c>
      <c r="H195" s="206"/>
      <c r="I195" s="207"/>
      <c r="J195" s="89"/>
      <c r="K195" s="208">
        <v>26.4</v>
      </c>
      <c r="L195" s="89">
        <v>26.1</v>
      </c>
      <c r="M195" s="90">
        <v>27.8</v>
      </c>
      <c r="N195" s="20"/>
      <c r="O195" s="24" t="s">
        <v>295</v>
      </c>
      <c r="P195" s="21"/>
    </row>
    <row r="196" spans="1:16" ht="120" x14ac:dyDescent="0.2">
      <c r="A196" s="24" t="s">
        <v>194</v>
      </c>
      <c r="B196" s="24" t="s">
        <v>195</v>
      </c>
      <c r="C196" s="24" t="s">
        <v>196</v>
      </c>
      <c r="D196" s="24" t="s">
        <v>197</v>
      </c>
      <c r="E196" s="24" t="s">
        <v>254</v>
      </c>
      <c r="F196" s="14" t="s">
        <v>300</v>
      </c>
      <c r="G196" s="15" t="s">
        <v>297</v>
      </c>
      <c r="H196" s="203"/>
      <c r="I196" s="204"/>
      <c r="J196" s="87"/>
      <c r="K196" s="205">
        <v>28.4</v>
      </c>
      <c r="L196" s="87">
        <v>28.5</v>
      </c>
      <c r="M196" s="88">
        <v>28.6</v>
      </c>
      <c r="N196" s="20"/>
      <c r="O196" s="24" t="s">
        <v>295</v>
      </c>
      <c r="P196" s="21"/>
    </row>
    <row r="197" spans="1:16" ht="120" x14ac:dyDescent="0.2">
      <c r="A197" s="24" t="s">
        <v>194</v>
      </c>
      <c r="B197" s="24" t="s">
        <v>195</v>
      </c>
      <c r="C197" s="24" t="s">
        <v>196</v>
      </c>
      <c r="D197" s="24" t="s">
        <v>197</v>
      </c>
      <c r="E197" s="24" t="s">
        <v>254</v>
      </c>
      <c r="F197" s="14" t="s">
        <v>301</v>
      </c>
      <c r="G197" s="15" t="s">
        <v>297</v>
      </c>
      <c r="H197" s="206"/>
      <c r="I197" s="207"/>
      <c r="J197" s="89"/>
      <c r="K197" s="208">
        <v>29.1</v>
      </c>
      <c r="L197" s="89">
        <v>28.6</v>
      </c>
      <c r="M197" s="91">
        <v>30.7</v>
      </c>
      <c r="N197" s="20"/>
      <c r="O197" s="24" t="s">
        <v>295</v>
      </c>
      <c r="P197" s="21"/>
    </row>
    <row r="198" spans="1:16" ht="120" x14ac:dyDescent="0.2">
      <c r="A198" s="24" t="s">
        <v>194</v>
      </c>
      <c r="B198" s="24" t="s">
        <v>195</v>
      </c>
      <c r="C198" s="24" t="s">
        <v>196</v>
      </c>
      <c r="D198" s="24" t="s">
        <v>197</v>
      </c>
      <c r="E198" s="24" t="s">
        <v>254</v>
      </c>
      <c r="F198" s="14" t="s">
        <v>302</v>
      </c>
      <c r="G198" s="15" t="s">
        <v>297</v>
      </c>
      <c r="H198" s="203"/>
      <c r="I198" s="204"/>
      <c r="J198" s="87"/>
      <c r="K198" s="205">
        <v>28.7</v>
      </c>
      <c r="L198" s="87">
        <v>29</v>
      </c>
      <c r="M198" s="88">
        <v>30.6</v>
      </c>
      <c r="N198" s="20"/>
      <c r="O198" s="24" t="s">
        <v>295</v>
      </c>
      <c r="P198" s="21"/>
    </row>
    <row r="199" spans="1:16" ht="120" x14ac:dyDescent="0.2">
      <c r="A199" s="24" t="s">
        <v>194</v>
      </c>
      <c r="B199" s="24" t="s">
        <v>195</v>
      </c>
      <c r="C199" s="24" t="s">
        <v>196</v>
      </c>
      <c r="D199" s="24" t="s">
        <v>197</v>
      </c>
      <c r="E199" s="24" t="s">
        <v>254</v>
      </c>
      <c r="F199" s="14" t="s">
        <v>303</v>
      </c>
      <c r="G199" s="15" t="s">
        <v>297</v>
      </c>
      <c r="H199" s="206"/>
      <c r="I199" s="207"/>
      <c r="J199" s="89"/>
      <c r="K199" s="208">
        <v>28.8</v>
      </c>
      <c r="L199" s="89">
        <v>28.3</v>
      </c>
      <c r="M199" s="92">
        <v>28.9</v>
      </c>
      <c r="N199" s="20"/>
      <c r="O199" s="24" t="s">
        <v>295</v>
      </c>
      <c r="P199" s="21"/>
    </row>
    <row r="200" spans="1:16" ht="120" x14ac:dyDescent="0.2">
      <c r="A200" s="24" t="s">
        <v>194</v>
      </c>
      <c r="B200" s="24" t="s">
        <v>195</v>
      </c>
      <c r="C200" s="24" t="s">
        <v>196</v>
      </c>
      <c r="D200" s="24" t="s">
        <v>197</v>
      </c>
      <c r="E200" s="24" t="s">
        <v>254</v>
      </c>
      <c r="F200" s="14" t="s">
        <v>304</v>
      </c>
      <c r="G200" s="15" t="s">
        <v>297</v>
      </c>
      <c r="H200" s="203"/>
      <c r="I200" s="209"/>
      <c r="J200" s="87"/>
      <c r="K200" s="210">
        <v>27.5</v>
      </c>
      <c r="L200" s="87">
        <v>28</v>
      </c>
      <c r="M200" s="88">
        <v>29.2</v>
      </c>
      <c r="N200" s="20"/>
      <c r="O200" s="24" t="s">
        <v>295</v>
      </c>
      <c r="P200" s="21"/>
    </row>
    <row r="201" spans="1:16" ht="120" x14ac:dyDescent="0.2">
      <c r="A201" s="24" t="s">
        <v>194</v>
      </c>
      <c r="B201" s="24" t="s">
        <v>195</v>
      </c>
      <c r="C201" s="24" t="s">
        <v>196</v>
      </c>
      <c r="D201" s="24" t="s">
        <v>197</v>
      </c>
      <c r="E201" s="24" t="s">
        <v>254</v>
      </c>
      <c r="F201" s="14" t="s">
        <v>305</v>
      </c>
      <c r="G201" s="15" t="s">
        <v>297</v>
      </c>
      <c r="H201" s="209"/>
      <c r="I201" s="203"/>
      <c r="J201" s="93"/>
      <c r="K201" s="211">
        <v>28.4</v>
      </c>
      <c r="L201" s="87">
        <v>26.8</v>
      </c>
      <c r="M201" s="88">
        <v>27.4</v>
      </c>
      <c r="N201" s="20"/>
      <c r="O201" s="24" t="s">
        <v>295</v>
      </c>
      <c r="P201" s="21"/>
    </row>
    <row r="202" spans="1:16" ht="120" x14ac:dyDescent="0.2">
      <c r="A202" s="24" t="s">
        <v>194</v>
      </c>
      <c r="B202" s="24" t="s">
        <v>195</v>
      </c>
      <c r="C202" s="24" t="s">
        <v>196</v>
      </c>
      <c r="D202" s="24" t="s">
        <v>197</v>
      </c>
      <c r="E202" s="24" t="s">
        <v>254</v>
      </c>
      <c r="F202" s="14" t="s">
        <v>306</v>
      </c>
      <c r="G202" s="15" t="s">
        <v>297</v>
      </c>
      <c r="H202" s="203"/>
      <c r="I202" s="203"/>
      <c r="J202" s="93"/>
      <c r="K202" s="211">
        <v>29.1</v>
      </c>
      <c r="L202" s="87">
        <v>28</v>
      </c>
      <c r="M202" s="88">
        <v>27.5</v>
      </c>
      <c r="N202" s="20"/>
      <c r="O202" s="24" t="s">
        <v>295</v>
      </c>
      <c r="P202" s="21"/>
    </row>
    <row r="203" spans="1:16" ht="120" x14ac:dyDescent="0.2">
      <c r="A203" s="24" t="s">
        <v>194</v>
      </c>
      <c r="B203" s="24" t="s">
        <v>195</v>
      </c>
      <c r="C203" s="24" t="s">
        <v>196</v>
      </c>
      <c r="D203" s="24" t="s">
        <v>197</v>
      </c>
      <c r="E203" s="24" t="s">
        <v>254</v>
      </c>
      <c r="F203" s="14" t="s">
        <v>307</v>
      </c>
      <c r="G203" s="15" t="s">
        <v>297</v>
      </c>
      <c r="H203" s="212"/>
      <c r="I203" s="206"/>
      <c r="J203" s="94"/>
      <c r="K203" s="213">
        <v>28.1</v>
      </c>
      <c r="L203" s="89">
        <v>27.7</v>
      </c>
      <c r="M203" s="90">
        <v>28.3</v>
      </c>
      <c r="N203" s="95"/>
      <c r="O203" s="24" t="s">
        <v>295</v>
      </c>
      <c r="P203" s="21"/>
    </row>
    <row r="204" spans="1:16" ht="120" x14ac:dyDescent="0.2">
      <c r="A204" s="24" t="s">
        <v>194</v>
      </c>
      <c r="B204" s="24" t="s">
        <v>195</v>
      </c>
      <c r="C204" s="24" t="s">
        <v>196</v>
      </c>
      <c r="D204" s="24" t="s">
        <v>197</v>
      </c>
      <c r="E204" s="24" t="s">
        <v>254</v>
      </c>
      <c r="F204" s="14" t="s">
        <v>308</v>
      </c>
      <c r="G204" s="15" t="s">
        <v>297</v>
      </c>
      <c r="H204" s="203"/>
      <c r="I204" s="203"/>
      <c r="J204" s="93"/>
      <c r="K204" s="211">
        <v>26.7</v>
      </c>
      <c r="L204" s="87">
        <v>27.3</v>
      </c>
      <c r="M204" s="88">
        <v>27.2</v>
      </c>
      <c r="N204" s="20"/>
      <c r="O204" s="24" t="s">
        <v>295</v>
      </c>
      <c r="P204" s="21"/>
    </row>
    <row r="205" spans="1:16" ht="120" x14ac:dyDescent="0.2">
      <c r="A205" s="24" t="s">
        <v>194</v>
      </c>
      <c r="B205" s="24" t="s">
        <v>195</v>
      </c>
      <c r="C205" s="24" t="s">
        <v>196</v>
      </c>
      <c r="D205" s="24" t="s">
        <v>197</v>
      </c>
      <c r="E205" s="24" t="s">
        <v>254</v>
      </c>
      <c r="F205" s="14" t="s">
        <v>309</v>
      </c>
      <c r="G205" s="15" t="s">
        <v>297</v>
      </c>
      <c r="H205" s="203"/>
      <c r="I205" s="203"/>
      <c r="J205" s="93"/>
      <c r="K205" s="211">
        <v>25.7</v>
      </c>
      <c r="L205" s="87">
        <v>26.9</v>
      </c>
      <c r="M205" s="88"/>
      <c r="N205" s="20"/>
      <c r="O205" s="24" t="s">
        <v>295</v>
      </c>
      <c r="P205" s="21"/>
    </row>
    <row r="206" spans="1:16" ht="120" x14ac:dyDescent="0.2">
      <c r="A206" s="24" t="s">
        <v>194</v>
      </c>
      <c r="B206" s="24" t="s">
        <v>195</v>
      </c>
      <c r="C206" s="24" t="s">
        <v>196</v>
      </c>
      <c r="D206" s="24" t="s">
        <v>197</v>
      </c>
      <c r="E206" s="24" t="s">
        <v>254</v>
      </c>
      <c r="F206" s="14" t="s">
        <v>310</v>
      </c>
      <c r="G206" s="15" t="s">
        <v>107</v>
      </c>
      <c r="H206" s="202">
        <f>SUM(H207:H218)/12</f>
        <v>75.702500000000001</v>
      </c>
      <c r="I206" s="202">
        <f t="shared" ref="I206:L206" si="19">SUM(I207:I218)/12</f>
        <v>77.67916666666666</v>
      </c>
      <c r="J206" s="214">
        <f t="shared" si="19"/>
        <v>76.258333333333312</v>
      </c>
      <c r="K206" s="215">
        <f t="shared" si="19"/>
        <v>76.855000000000004</v>
      </c>
      <c r="L206" s="215">
        <f t="shared" si="19"/>
        <v>78.955833333333331</v>
      </c>
      <c r="M206" s="88">
        <v>75.2</v>
      </c>
      <c r="N206" s="20"/>
      <c r="O206" s="24" t="s">
        <v>295</v>
      </c>
      <c r="P206" s="21"/>
    </row>
    <row r="207" spans="1:16" ht="120" x14ac:dyDescent="0.2">
      <c r="A207" s="24" t="s">
        <v>194</v>
      </c>
      <c r="B207" s="24" t="s">
        <v>195</v>
      </c>
      <c r="C207" s="24" t="s">
        <v>196</v>
      </c>
      <c r="D207" s="24" t="s">
        <v>197</v>
      </c>
      <c r="E207" s="24" t="s">
        <v>254</v>
      </c>
      <c r="F207" s="14" t="s">
        <v>311</v>
      </c>
      <c r="G207" s="15" t="s">
        <v>107</v>
      </c>
      <c r="H207" s="203">
        <v>69.47</v>
      </c>
      <c r="I207" s="203">
        <v>70.760000000000005</v>
      </c>
      <c r="J207" s="216">
        <v>76.59</v>
      </c>
      <c r="K207" s="217">
        <v>79.86</v>
      </c>
      <c r="L207" s="87">
        <v>77.260000000000005</v>
      </c>
      <c r="M207" s="88">
        <v>78.3</v>
      </c>
      <c r="N207" s="20"/>
      <c r="O207" s="24" t="s">
        <v>295</v>
      </c>
      <c r="P207" s="21"/>
    </row>
    <row r="208" spans="1:16" ht="120" x14ac:dyDescent="0.2">
      <c r="A208" s="24" t="s">
        <v>194</v>
      </c>
      <c r="B208" s="24" t="s">
        <v>195</v>
      </c>
      <c r="C208" s="24" t="s">
        <v>196</v>
      </c>
      <c r="D208" s="24" t="s">
        <v>197</v>
      </c>
      <c r="E208" s="24" t="s">
        <v>254</v>
      </c>
      <c r="F208" s="14" t="s">
        <v>312</v>
      </c>
      <c r="G208" s="15" t="s">
        <v>107</v>
      </c>
      <c r="H208" s="206">
        <v>79.680000000000007</v>
      </c>
      <c r="I208" s="212">
        <v>76.489999999999995</v>
      </c>
      <c r="J208" s="218">
        <v>72.06</v>
      </c>
      <c r="K208" s="219">
        <v>73.86</v>
      </c>
      <c r="L208" s="96">
        <v>80.52</v>
      </c>
      <c r="M208" s="88">
        <v>77.599999999999994</v>
      </c>
      <c r="N208" s="20"/>
      <c r="O208" s="24" t="s">
        <v>295</v>
      </c>
      <c r="P208" s="21"/>
    </row>
    <row r="209" spans="1:16" ht="120" x14ac:dyDescent="0.2">
      <c r="A209" s="24" t="s">
        <v>194</v>
      </c>
      <c r="B209" s="24" t="s">
        <v>195</v>
      </c>
      <c r="C209" s="24" t="s">
        <v>196</v>
      </c>
      <c r="D209" s="24" t="s">
        <v>197</v>
      </c>
      <c r="E209" s="24" t="s">
        <v>254</v>
      </c>
      <c r="F209" s="14" t="s">
        <v>313</v>
      </c>
      <c r="G209" s="15" t="s">
        <v>107</v>
      </c>
      <c r="H209" s="209">
        <v>78.430000000000007</v>
      </c>
      <c r="I209" s="203">
        <v>78.88</v>
      </c>
      <c r="J209" s="216">
        <v>76.63</v>
      </c>
      <c r="K209" s="217">
        <v>76.569999999999993</v>
      </c>
      <c r="L209" s="87">
        <v>78.3</v>
      </c>
      <c r="M209" s="88">
        <v>75.599999999999994</v>
      </c>
      <c r="N209" s="20"/>
      <c r="O209" s="24" t="s">
        <v>295</v>
      </c>
      <c r="P209" s="21"/>
    </row>
    <row r="210" spans="1:16" ht="120" x14ac:dyDescent="0.2">
      <c r="A210" s="24" t="s">
        <v>194</v>
      </c>
      <c r="B210" s="24" t="s">
        <v>195</v>
      </c>
      <c r="C210" s="24" t="s">
        <v>196</v>
      </c>
      <c r="D210" s="24" t="s">
        <v>197</v>
      </c>
      <c r="E210" s="24" t="s">
        <v>254</v>
      </c>
      <c r="F210" s="14" t="s">
        <v>314</v>
      </c>
      <c r="G210" s="15" t="s">
        <v>107</v>
      </c>
      <c r="H210" s="209">
        <v>77.7</v>
      </c>
      <c r="I210" s="203">
        <v>79.739999999999995</v>
      </c>
      <c r="J210" s="216">
        <v>74.760000000000005</v>
      </c>
      <c r="K210" s="217">
        <v>76.709999999999994</v>
      </c>
      <c r="L210" s="87">
        <v>78.52</v>
      </c>
      <c r="M210" s="88">
        <v>73</v>
      </c>
      <c r="N210" s="20"/>
      <c r="O210" s="24" t="s">
        <v>295</v>
      </c>
      <c r="P210" s="21"/>
    </row>
    <row r="211" spans="1:16" ht="120" x14ac:dyDescent="0.2">
      <c r="A211" s="24" t="s">
        <v>194</v>
      </c>
      <c r="B211" s="24" t="s">
        <v>195</v>
      </c>
      <c r="C211" s="24" t="s">
        <v>196</v>
      </c>
      <c r="D211" s="24" t="s">
        <v>197</v>
      </c>
      <c r="E211" s="24" t="s">
        <v>254</v>
      </c>
      <c r="F211" s="14" t="s">
        <v>315</v>
      </c>
      <c r="G211" s="15" t="s">
        <v>107</v>
      </c>
      <c r="H211" s="203">
        <v>72.349999999999994</v>
      </c>
      <c r="I211" s="203">
        <v>75.39</v>
      </c>
      <c r="J211" s="216">
        <v>74.72</v>
      </c>
      <c r="K211" s="220">
        <v>81.36</v>
      </c>
      <c r="L211" s="87">
        <v>80.28</v>
      </c>
      <c r="M211" s="88">
        <v>68.3</v>
      </c>
      <c r="N211" s="20"/>
      <c r="O211" s="24" t="s">
        <v>295</v>
      </c>
      <c r="P211" s="21"/>
    </row>
    <row r="212" spans="1:16" ht="120" x14ac:dyDescent="0.2">
      <c r="A212" s="24" t="s">
        <v>194</v>
      </c>
      <c r="B212" s="24" t="s">
        <v>195</v>
      </c>
      <c r="C212" s="24" t="s">
        <v>196</v>
      </c>
      <c r="D212" s="24" t="s">
        <v>197</v>
      </c>
      <c r="E212" s="24" t="s">
        <v>254</v>
      </c>
      <c r="F212" s="14" t="s">
        <v>316</v>
      </c>
      <c r="G212" s="15" t="s">
        <v>107</v>
      </c>
      <c r="H212" s="221">
        <v>76.55</v>
      </c>
      <c r="I212" s="206">
        <v>76.5</v>
      </c>
      <c r="J212" s="219">
        <v>75.94</v>
      </c>
      <c r="K212" s="222">
        <v>74.42</v>
      </c>
      <c r="L212" s="96">
        <v>77.069999999999993</v>
      </c>
      <c r="M212" s="88">
        <v>76</v>
      </c>
      <c r="N212" s="20"/>
      <c r="O212" s="24" t="s">
        <v>295</v>
      </c>
      <c r="P212" s="21"/>
    </row>
    <row r="213" spans="1:16" ht="120" x14ac:dyDescent="0.2">
      <c r="A213" s="24" t="s">
        <v>194</v>
      </c>
      <c r="B213" s="24" t="s">
        <v>195</v>
      </c>
      <c r="C213" s="24" t="s">
        <v>196</v>
      </c>
      <c r="D213" s="24" t="s">
        <v>197</v>
      </c>
      <c r="E213" s="24" t="s">
        <v>254</v>
      </c>
      <c r="F213" s="14" t="s">
        <v>317</v>
      </c>
      <c r="G213" s="15" t="s">
        <v>107</v>
      </c>
      <c r="H213" s="209">
        <v>75.42</v>
      </c>
      <c r="I213" s="203">
        <v>77.17</v>
      </c>
      <c r="J213" s="217">
        <v>79.63</v>
      </c>
      <c r="K213" s="220">
        <v>79.06</v>
      </c>
      <c r="L213" s="87">
        <v>77.41</v>
      </c>
      <c r="M213" s="88">
        <v>70.8</v>
      </c>
      <c r="N213" s="20"/>
      <c r="O213" s="24" t="s">
        <v>295</v>
      </c>
      <c r="P213" s="21"/>
    </row>
    <row r="214" spans="1:16" ht="120" x14ac:dyDescent="0.2">
      <c r="A214" s="24" t="s">
        <v>194</v>
      </c>
      <c r="B214" s="24" t="s">
        <v>195</v>
      </c>
      <c r="C214" s="24" t="s">
        <v>196</v>
      </c>
      <c r="D214" s="24" t="s">
        <v>197</v>
      </c>
      <c r="E214" s="24" t="s">
        <v>254</v>
      </c>
      <c r="F214" s="14" t="s">
        <v>318</v>
      </c>
      <c r="G214" s="15" t="s">
        <v>107</v>
      </c>
      <c r="H214" s="203">
        <v>75.48</v>
      </c>
      <c r="I214" s="203">
        <v>74.459999999999994</v>
      </c>
      <c r="J214" s="217">
        <v>73.760000000000005</v>
      </c>
      <c r="K214" s="220">
        <v>76.19</v>
      </c>
      <c r="L214" s="87">
        <v>81.52</v>
      </c>
      <c r="M214" s="88">
        <v>79.099999999999994</v>
      </c>
      <c r="N214" s="20"/>
      <c r="O214" s="24" t="s">
        <v>295</v>
      </c>
      <c r="P214" s="21"/>
    </row>
    <row r="215" spans="1:16" ht="120" x14ac:dyDescent="0.2">
      <c r="A215" s="24" t="s">
        <v>194</v>
      </c>
      <c r="B215" s="24" t="s">
        <v>195</v>
      </c>
      <c r="C215" s="24" t="s">
        <v>196</v>
      </c>
      <c r="D215" s="24" t="s">
        <v>197</v>
      </c>
      <c r="E215" s="24" t="s">
        <v>254</v>
      </c>
      <c r="F215" s="14" t="s">
        <v>319</v>
      </c>
      <c r="G215" s="15" t="s">
        <v>107</v>
      </c>
      <c r="H215" s="203">
        <v>73.239999999999995</v>
      </c>
      <c r="I215" s="203">
        <v>78.680000000000007</v>
      </c>
      <c r="J215" s="223">
        <v>73.569999999999993</v>
      </c>
      <c r="K215" s="224">
        <v>75.31</v>
      </c>
      <c r="L215" s="97">
        <v>77</v>
      </c>
      <c r="M215" s="92">
        <v>79.5</v>
      </c>
      <c r="N215" s="20"/>
      <c r="O215" s="24" t="s">
        <v>295</v>
      </c>
      <c r="P215" s="21"/>
    </row>
    <row r="216" spans="1:16" ht="120" x14ac:dyDescent="0.2">
      <c r="A216" s="24" t="s">
        <v>194</v>
      </c>
      <c r="B216" s="24" t="s">
        <v>195</v>
      </c>
      <c r="C216" s="24" t="s">
        <v>196</v>
      </c>
      <c r="D216" s="24" t="s">
        <v>197</v>
      </c>
      <c r="E216" s="24" t="s">
        <v>254</v>
      </c>
      <c r="F216" s="14" t="s">
        <v>320</v>
      </c>
      <c r="G216" s="15" t="s">
        <v>107</v>
      </c>
      <c r="H216" s="206">
        <v>83.13</v>
      </c>
      <c r="I216" s="206">
        <v>81.88</v>
      </c>
      <c r="J216" s="225">
        <v>83.9</v>
      </c>
      <c r="K216" s="224">
        <v>78.88</v>
      </c>
      <c r="L216" s="89">
        <v>82.75</v>
      </c>
      <c r="M216" s="92">
        <v>79.7</v>
      </c>
      <c r="N216" s="20"/>
      <c r="O216" s="24" t="s">
        <v>295</v>
      </c>
      <c r="P216" s="21"/>
    </row>
    <row r="217" spans="1:16" ht="120" x14ac:dyDescent="0.2">
      <c r="A217" s="24" t="s">
        <v>194</v>
      </c>
      <c r="B217" s="24" t="s">
        <v>195</v>
      </c>
      <c r="C217" s="24" t="s">
        <v>196</v>
      </c>
      <c r="D217" s="24" t="s">
        <v>197</v>
      </c>
      <c r="E217" s="24" t="s">
        <v>254</v>
      </c>
      <c r="F217" s="14" t="s">
        <v>321</v>
      </c>
      <c r="G217" s="15" t="s">
        <v>107</v>
      </c>
      <c r="H217" s="203">
        <v>78.319999999999993</v>
      </c>
      <c r="I217" s="203">
        <v>83.09</v>
      </c>
      <c r="J217" s="217">
        <v>81.03</v>
      </c>
      <c r="K217" s="220">
        <v>78.319999999999993</v>
      </c>
      <c r="L217" s="87">
        <v>77.8</v>
      </c>
      <c r="M217" s="90">
        <v>75.3</v>
      </c>
      <c r="N217" s="20"/>
      <c r="O217" s="24" t="s">
        <v>295</v>
      </c>
      <c r="P217" s="21"/>
    </row>
    <row r="218" spans="1:16" ht="120" x14ac:dyDescent="0.2">
      <c r="A218" s="24" t="s">
        <v>194</v>
      </c>
      <c r="B218" s="24" t="s">
        <v>195</v>
      </c>
      <c r="C218" s="24" t="s">
        <v>196</v>
      </c>
      <c r="D218" s="24" t="s">
        <v>197</v>
      </c>
      <c r="E218" s="24" t="s">
        <v>254</v>
      </c>
      <c r="F218" s="14" t="s">
        <v>322</v>
      </c>
      <c r="G218" s="15" t="s">
        <v>107</v>
      </c>
      <c r="H218" s="209">
        <v>68.66</v>
      </c>
      <c r="I218" s="203">
        <v>79.11</v>
      </c>
      <c r="J218" s="217">
        <v>72.510000000000005</v>
      </c>
      <c r="K218" s="220">
        <v>71.72</v>
      </c>
      <c r="L218" s="87">
        <v>79.040000000000006</v>
      </c>
      <c r="M218" s="88">
        <v>69.400000000000006</v>
      </c>
      <c r="N218" s="20"/>
      <c r="O218" s="24" t="s">
        <v>295</v>
      </c>
      <c r="P218" s="21"/>
    </row>
    <row r="219" spans="1:16" ht="120" x14ac:dyDescent="0.2">
      <c r="A219" s="24" t="s">
        <v>194</v>
      </c>
      <c r="B219" s="24" t="s">
        <v>195</v>
      </c>
      <c r="C219" s="24" t="s">
        <v>196</v>
      </c>
      <c r="D219" s="24" t="s">
        <v>197</v>
      </c>
      <c r="E219" s="24" t="s">
        <v>254</v>
      </c>
      <c r="F219" s="14" t="s">
        <v>323</v>
      </c>
      <c r="G219" s="15" t="s">
        <v>324</v>
      </c>
      <c r="H219" s="226">
        <f>SUM(H220:H231)/12</f>
        <v>83.2</v>
      </c>
      <c r="I219" s="227">
        <f t="shared" ref="I219:K219" si="20">SUM(I220:I231)/12</f>
        <v>244.75</v>
      </c>
      <c r="J219" s="228">
        <f t="shared" si="20"/>
        <v>96.208333333333329</v>
      </c>
      <c r="K219" s="226">
        <f t="shared" si="20"/>
        <v>124.325</v>
      </c>
      <c r="L219" s="88">
        <v>120.3</v>
      </c>
      <c r="M219" s="98">
        <v>71.3</v>
      </c>
      <c r="N219" s="99"/>
      <c r="O219" s="24" t="s">
        <v>295</v>
      </c>
      <c r="P219" s="21"/>
    </row>
    <row r="220" spans="1:16" ht="120" x14ac:dyDescent="0.2">
      <c r="A220" s="24" t="s">
        <v>194</v>
      </c>
      <c r="B220" s="24" t="s">
        <v>195</v>
      </c>
      <c r="C220" s="24" t="s">
        <v>196</v>
      </c>
      <c r="D220" s="24" t="s">
        <v>197</v>
      </c>
      <c r="E220" s="24" t="s">
        <v>254</v>
      </c>
      <c r="F220" s="14" t="s">
        <v>325</v>
      </c>
      <c r="G220" s="15" t="s">
        <v>324</v>
      </c>
      <c r="H220" s="229">
        <v>0</v>
      </c>
      <c r="I220" s="230">
        <v>11.4</v>
      </c>
      <c r="J220" s="231">
        <v>40</v>
      </c>
      <c r="K220" s="230">
        <v>441.2</v>
      </c>
      <c r="L220" s="92">
        <v>38.5</v>
      </c>
      <c r="M220" s="99">
        <v>117</v>
      </c>
      <c r="N220" s="99"/>
      <c r="O220" s="24" t="s">
        <v>295</v>
      </c>
      <c r="P220" s="21"/>
    </row>
    <row r="221" spans="1:16" ht="120" x14ac:dyDescent="0.2">
      <c r="A221" s="24" t="s">
        <v>194</v>
      </c>
      <c r="B221" s="24" t="s">
        <v>195</v>
      </c>
      <c r="C221" s="24" t="s">
        <v>196</v>
      </c>
      <c r="D221" s="24" t="s">
        <v>197</v>
      </c>
      <c r="E221" s="24" t="s">
        <v>254</v>
      </c>
      <c r="F221" s="14" t="s">
        <v>326</v>
      </c>
      <c r="G221" s="15" t="s">
        <v>324</v>
      </c>
      <c r="H221" s="211">
        <v>23.7</v>
      </c>
      <c r="I221" s="232">
        <v>5.7</v>
      </c>
      <c r="J221" s="233">
        <v>11.7</v>
      </c>
      <c r="K221" s="211">
        <v>39.700000000000003</v>
      </c>
      <c r="L221" s="88">
        <v>73.900000000000006</v>
      </c>
      <c r="M221" s="99">
        <v>0</v>
      </c>
      <c r="N221" s="99"/>
      <c r="O221" s="24" t="s">
        <v>295</v>
      </c>
      <c r="P221" s="21"/>
    </row>
    <row r="222" spans="1:16" ht="120" x14ac:dyDescent="0.2">
      <c r="A222" s="24" t="s">
        <v>194</v>
      </c>
      <c r="B222" s="24" t="s">
        <v>195</v>
      </c>
      <c r="C222" s="24" t="s">
        <v>196</v>
      </c>
      <c r="D222" s="24" t="s">
        <v>197</v>
      </c>
      <c r="E222" s="24" t="s">
        <v>254</v>
      </c>
      <c r="F222" s="14" t="s">
        <v>327</v>
      </c>
      <c r="G222" s="15" t="s">
        <v>324</v>
      </c>
      <c r="H222" s="213">
        <v>35.4</v>
      </c>
      <c r="I222" s="211">
        <v>66.3</v>
      </c>
      <c r="J222" s="229">
        <v>88.9</v>
      </c>
      <c r="K222" s="230">
        <v>62</v>
      </c>
      <c r="L222" s="92">
        <v>13.3</v>
      </c>
      <c r="M222" s="99">
        <v>23.2</v>
      </c>
      <c r="N222" s="99"/>
      <c r="O222" s="24" t="s">
        <v>295</v>
      </c>
      <c r="P222" s="21"/>
    </row>
    <row r="223" spans="1:16" ht="120" x14ac:dyDescent="0.2">
      <c r="A223" s="24" t="s">
        <v>194</v>
      </c>
      <c r="B223" s="24" t="s">
        <v>195</v>
      </c>
      <c r="C223" s="24" t="s">
        <v>196</v>
      </c>
      <c r="D223" s="24" t="s">
        <v>197</v>
      </c>
      <c r="E223" s="24" t="s">
        <v>254</v>
      </c>
      <c r="F223" s="14" t="s">
        <v>328</v>
      </c>
      <c r="G223" s="15" t="s">
        <v>324</v>
      </c>
      <c r="H223" s="211">
        <v>17.5</v>
      </c>
      <c r="I223" s="211">
        <v>129.4</v>
      </c>
      <c r="J223" s="205">
        <v>48.6</v>
      </c>
      <c r="K223" s="211">
        <v>23.1</v>
      </c>
      <c r="L223" s="88">
        <v>126.1</v>
      </c>
      <c r="M223" s="99">
        <v>0</v>
      </c>
      <c r="N223" s="99"/>
      <c r="O223" s="24" t="s">
        <v>295</v>
      </c>
      <c r="P223" s="21"/>
    </row>
    <row r="224" spans="1:16" ht="120" x14ac:dyDescent="0.2">
      <c r="A224" s="24" t="s">
        <v>194</v>
      </c>
      <c r="B224" s="24" t="s">
        <v>195</v>
      </c>
      <c r="C224" s="24" t="s">
        <v>196</v>
      </c>
      <c r="D224" s="24" t="s">
        <v>197</v>
      </c>
      <c r="E224" s="24" t="s">
        <v>254</v>
      </c>
      <c r="F224" s="14" t="s">
        <v>329</v>
      </c>
      <c r="G224" s="15" t="s">
        <v>324</v>
      </c>
      <c r="H224" s="211">
        <v>61.3</v>
      </c>
      <c r="I224" s="230">
        <v>16.399999999999999</v>
      </c>
      <c r="J224" s="231">
        <v>29.9</v>
      </c>
      <c r="K224" s="230">
        <v>315.7</v>
      </c>
      <c r="L224" s="88">
        <v>78.400000000000006</v>
      </c>
      <c r="M224" s="99">
        <v>39.299999999999997</v>
      </c>
      <c r="N224" s="99"/>
      <c r="O224" s="24" t="s">
        <v>295</v>
      </c>
      <c r="P224" s="21"/>
    </row>
    <row r="225" spans="1:16" ht="120" x14ac:dyDescent="0.2">
      <c r="A225" s="24" t="s">
        <v>194</v>
      </c>
      <c r="B225" s="24" t="s">
        <v>195</v>
      </c>
      <c r="C225" s="24" t="s">
        <v>196</v>
      </c>
      <c r="D225" s="24" t="s">
        <v>197</v>
      </c>
      <c r="E225" s="24" t="s">
        <v>254</v>
      </c>
      <c r="F225" s="14" t="s">
        <v>330</v>
      </c>
      <c r="G225" s="15" t="s">
        <v>324</v>
      </c>
      <c r="H225" s="213">
        <v>144.4</v>
      </c>
      <c r="I225" s="211">
        <v>147.5</v>
      </c>
      <c r="J225" s="205">
        <v>110.8</v>
      </c>
      <c r="K225" s="211">
        <v>58.9</v>
      </c>
      <c r="L225" s="92">
        <v>66.599999999999994</v>
      </c>
      <c r="M225" s="99">
        <v>103.3</v>
      </c>
      <c r="N225" s="99"/>
      <c r="O225" s="24" t="s">
        <v>295</v>
      </c>
      <c r="P225" s="21"/>
    </row>
    <row r="226" spans="1:16" ht="120" x14ac:dyDescent="0.2">
      <c r="A226" s="24" t="s">
        <v>194</v>
      </c>
      <c r="B226" s="24" t="s">
        <v>195</v>
      </c>
      <c r="C226" s="24" t="s">
        <v>196</v>
      </c>
      <c r="D226" s="24" t="s">
        <v>197</v>
      </c>
      <c r="E226" s="24" t="s">
        <v>254</v>
      </c>
      <c r="F226" s="14" t="s">
        <v>331</v>
      </c>
      <c r="G226" s="15" t="s">
        <v>324</v>
      </c>
      <c r="H226" s="211">
        <v>54.9</v>
      </c>
      <c r="I226" s="213">
        <v>95.5</v>
      </c>
      <c r="J226" s="208">
        <v>115.2</v>
      </c>
      <c r="K226" s="213">
        <v>126.3</v>
      </c>
      <c r="L226" s="88">
        <v>119</v>
      </c>
      <c r="M226" s="99">
        <v>40.1</v>
      </c>
      <c r="N226" s="99"/>
      <c r="O226" s="24" t="s">
        <v>295</v>
      </c>
      <c r="P226" s="21"/>
    </row>
    <row r="227" spans="1:16" ht="120" x14ac:dyDescent="0.2">
      <c r="A227" s="24" t="s">
        <v>194</v>
      </c>
      <c r="B227" s="24" t="s">
        <v>195</v>
      </c>
      <c r="C227" s="24" t="s">
        <v>196</v>
      </c>
      <c r="D227" s="24" t="s">
        <v>197</v>
      </c>
      <c r="E227" s="24" t="s">
        <v>254</v>
      </c>
      <c r="F227" s="14" t="s">
        <v>332</v>
      </c>
      <c r="G227" s="15" t="s">
        <v>324</v>
      </c>
      <c r="H227" s="211">
        <v>68.099999999999994</v>
      </c>
      <c r="I227" s="211">
        <v>39.299999999999997</v>
      </c>
      <c r="J227" s="210">
        <v>68</v>
      </c>
      <c r="K227" s="211">
        <v>44.7</v>
      </c>
      <c r="L227" s="88">
        <v>198.4</v>
      </c>
      <c r="M227" s="99">
        <v>161.69999999999999</v>
      </c>
      <c r="N227" s="99"/>
      <c r="O227" s="24" t="s">
        <v>295</v>
      </c>
      <c r="P227" s="21"/>
    </row>
    <row r="228" spans="1:16" ht="120" x14ac:dyDescent="0.2">
      <c r="A228" s="24" t="s">
        <v>194</v>
      </c>
      <c r="B228" s="24" t="s">
        <v>195</v>
      </c>
      <c r="C228" s="24" t="s">
        <v>196</v>
      </c>
      <c r="D228" s="24" t="s">
        <v>197</v>
      </c>
      <c r="E228" s="24" t="s">
        <v>254</v>
      </c>
      <c r="F228" s="14" t="s">
        <v>333</v>
      </c>
      <c r="G228" s="15" t="s">
        <v>324</v>
      </c>
      <c r="H228" s="211">
        <v>40.799999999999997</v>
      </c>
      <c r="I228" s="211">
        <v>2122</v>
      </c>
      <c r="J228" s="205">
        <v>142.9</v>
      </c>
      <c r="K228" s="211">
        <v>72.599999999999994</v>
      </c>
      <c r="L228" s="88">
        <v>62.1</v>
      </c>
      <c r="M228" s="99">
        <v>122.7</v>
      </c>
      <c r="N228" s="99"/>
      <c r="O228" s="24" t="s">
        <v>295</v>
      </c>
      <c r="P228" s="21"/>
    </row>
    <row r="229" spans="1:16" ht="120" x14ac:dyDescent="0.2">
      <c r="A229" s="24" t="s">
        <v>194</v>
      </c>
      <c r="B229" s="24" t="s">
        <v>195</v>
      </c>
      <c r="C229" s="24" t="s">
        <v>196</v>
      </c>
      <c r="D229" s="24" t="s">
        <v>197</v>
      </c>
      <c r="E229" s="24" t="s">
        <v>254</v>
      </c>
      <c r="F229" s="14" t="s">
        <v>334</v>
      </c>
      <c r="G229" s="15" t="s">
        <v>324</v>
      </c>
      <c r="H229" s="211">
        <v>255.4</v>
      </c>
      <c r="I229" s="213">
        <v>79.8</v>
      </c>
      <c r="J229" s="208">
        <v>367.5</v>
      </c>
      <c r="K229" s="213">
        <v>57.2</v>
      </c>
      <c r="L229" s="90">
        <v>345.6</v>
      </c>
      <c r="M229" s="99">
        <v>114.7</v>
      </c>
      <c r="N229" s="99"/>
      <c r="O229" s="24" t="s">
        <v>295</v>
      </c>
      <c r="P229" s="21"/>
    </row>
    <row r="230" spans="1:16" ht="120" x14ac:dyDescent="0.2">
      <c r="A230" s="24" t="s">
        <v>194</v>
      </c>
      <c r="B230" s="24" t="s">
        <v>195</v>
      </c>
      <c r="C230" s="24" t="s">
        <v>196</v>
      </c>
      <c r="D230" s="24" t="s">
        <v>197</v>
      </c>
      <c r="E230" s="24" t="s">
        <v>254</v>
      </c>
      <c r="F230" s="14" t="s">
        <v>335</v>
      </c>
      <c r="G230" s="15" t="s">
        <v>324</v>
      </c>
      <c r="H230" s="213">
        <v>233.2</v>
      </c>
      <c r="I230" s="211">
        <v>178.2</v>
      </c>
      <c r="J230" s="205">
        <v>109.6</v>
      </c>
      <c r="K230" s="211">
        <v>226.9</v>
      </c>
      <c r="L230" s="88">
        <v>225.6</v>
      </c>
      <c r="M230" s="99">
        <v>133.6</v>
      </c>
      <c r="N230" s="99"/>
      <c r="O230" s="24" t="s">
        <v>295</v>
      </c>
      <c r="P230" s="21"/>
    </row>
    <row r="231" spans="1:16" s="163" customFormat="1" ht="120" x14ac:dyDescent="0.2">
      <c r="A231" s="24" t="s">
        <v>194</v>
      </c>
      <c r="B231" s="24" t="s">
        <v>195</v>
      </c>
      <c r="C231" s="24" t="s">
        <v>196</v>
      </c>
      <c r="D231" s="24" t="s">
        <v>197</v>
      </c>
      <c r="E231" s="24" t="s">
        <v>254</v>
      </c>
      <c r="F231" s="14" t="s">
        <v>336</v>
      </c>
      <c r="G231" s="15" t="s">
        <v>324</v>
      </c>
      <c r="H231" s="211">
        <v>63.7</v>
      </c>
      <c r="I231" s="211">
        <v>45.5</v>
      </c>
      <c r="J231" s="205">
        <v>21.4</v>
      </c>
      <c r="K231" s="211">
        <v>23.6</v>
      </c>
      <c r="L231" s="88">
        <v>96.1</v>
      </c>
      <c r="M231" s="99">
        <v>0</v>
      </c>
      <c r="N231" s="99"/>
      <c r="O231" s="24" t="s">
        <v>295</v>
      </c>
      <c r="P231" s="21"/>
    </row>
    <row r="232" spans="1:16" ht="120" x14ac:dyDescent="0.2">
      <c r="A232" s="24" t="s">
        <v>194</v>
      </c>
      <c r="B232" s="24" t="s">
        <v>195</v>
      </c>
      <c r="C232" s="24" t="s">
        <v>196</v>
      </c>
      <c r="D232" s="24" t="s">
        <v>197</v>
      </c>
      <c r="E232" s="24" t="s">
        <v>254</v>
      </c>
      <c r="F232" s="14" t="s">
        <v>337</v>
      </c>
      <c r="G232" s="25" t="s">
        <v>338</v>
      </c>
      <c r="H232" s="234">
        <v>266110660.73000002</v>
      </c>
      <c r="I232" s="235">
        <v>274454007.78000003</v>
      </c>
      <c r="J232" s="196">
        <v>763.06999999999994</v>
      </c>
      <c r="K232" s="196">
        <v>805.31999999999994</v>
      </c>
      <c r="L232" s="196">
        <v>805.31999999999994</v>
      </c>
      <c r="M232" s="196">
        <v>737.23000000000013</v>
      </c>
      <c r="N232" s="26"/>
      <c r="O232" s="24" t="s">
        <v>123</v>
      </c>
      <c r="P232" s="21"/>
    </row>
    <row r="233" spans="1:16" ht="120" x14ac:dyDescent="0.2">
      <c r="A233" s="24" t="s">
        <v>194</v>
      </c>
      <c r="B233" s="24" t="s">
        <v>195</v>
      </c>
      <c r="C233" s="24" t="s">
        <v>196</v>
      </c>
      <c r="D233" s="24" t="s">
        <v>197</v>
      </c>
      <c r="E233" s="24" t="s">
        <v>254</v>
      </c>
      <c r="F233" s="14" t="s">
        <v>339</v>
      </c>
      <c r="G233" s="25" t="s">
        <v>338</v>
      </c>
      <c r="H233" s="82">
        <v>18676165.510000002</v>
      </c>
      <c r="I233" s="81">
        <v>20173288.260000002</v>
      </c>
      <c r="J233" s="83">
        <v>57.88</v>
      </c>
      <c r="K233" s="81">
        <v>67.900000000000006</v>
      </c>
      <c r="L233" s="26">
        <v>67.900000000000006</v>
      </c>
      <c r="M233" s="26">
        <v>55</v>
      </c>
      <c r="N233" s="26"/>
      <c r="O233" s="24" t="s">
        <v>123</v>
      </c>
      <c r="P233" s="21"/>
    </row>
    <row r="234" spans="1:16" ht="120" x14ac:dyDescent="0.2">
      <c r="A234" s="24" t="s">
        <v>194</v>
      </c>
      <c r="B234" s="24" t="s">
        <v>195</v>
      </c>
      <c r="C234" s="24" t="s">
        <v>196</v>
      </c>
      <c r="D234" s="24" t="s">
        <v>197</v>
      </c>
      <c r="E234" s="24" t="s">
        <v>254</v>
      </c>
      <c r="F234" s="14" t="s">
        <v>340</v>
      </c>
      <c r="G234" s="25" t="s">
        <v>338</v>
      </c>
      <c r="H234" s="82">
        <v>18280212.25</v>
      </c>
      <c r="I234" s="81">
        <v>19152720.18</v>
      </c>
      <c r="J234" s="83">
        <v>56.18</v>
      </c>
      <c r="K234" s="81">
        <v>66.17</v>
      </c>
      <c r="L234" s="26">
        <v>66.17</v>
      </c>
      <c r="M234" s="26">
        <v>55.76</v>
      </c>
      <c r="N234" s="26"/>
      <c r="O234" s="24" t="s">
        <v>123</v>
      </c>
      <c r="P234" s="21"/>
    </row>
    <row r="235" spans="1:16" ht="120" x14ac:dyDescent="0.2">
      <c r="A235" s="24" t="s">
        <v>194</v>
      </c>
      <c r="B235" s="24" t="s">
        <v>195</v>
      </c>
      <c r="C235" s="24" t="s">
        <v>196</v>
      </c>
      <c r="D235" s="24" t="s">
        <v>197</v>
      </c>
      <c r="E235" s="24" t="s">
        <v>254</v>
      </c>
      <c r="F235" s="14" t="s">
        <v>341</v>
      </c>
      <c r="G235" s="25" t="s">
        <v>338</v>
      </c>
      <c r="H235" s="82">
        <v>21855241.699999999</v>
      </c>
      <c r="I235" s="81">
        <v>23508953.300000001</v>
      </c>
      <c r="J235" s="83">
        <v>60.15</v>
      </c>
      <c r="K235" s="81">
        <v>65.66</v>
      </c>
      <c r="L235" s="26">
        <v>65.66</v>
      </c>
      <c r="M235" s="26">
        <v>54.1</v>
      </c>
      <c r="N235" s="26"/>
      <c r="O235" s="24" t="s">
        <v>123</v>
      </c>
      <c r="P235" s="21"/>
    </row>
    <row r="236" spans="1:16" ht="120" x14ac:dyDescent="0.2">
      <c r="A236" s="24" t="s">
        <v>194</v>
      </c>
      <c r="B236" s="24" t="s">
        <v>195</v>
      </c>
      <c r="C236" s="24" t="s">
        <v>196</v>
      </c>
      <c r="D236" s="24" t="s">
        <v>197</v>
      </c>
      <c r="E236" s="24" t="s">
        <v>254</v>
      </c>
      <c r="F236" s="14" t="s">
        <v>342</v>
      </c>
      <c r="G236" s="25" t="s">
        <v>338</v>
      </c>
      <c r="H236" s="82">
        <v>23367953.899999999</v>
      </c>
      <c r="I236" s="81">
        <v>23518460</v>
      </c>
      <c r="J236" s="83">
        <v>61.81</v>
      </c>
      <c r="K236" s="81">
        <v>66.94</v>
      </c>
      <c r="L236" s="26">
        <v>66.94</v>
      </c>
      <c r="M236" s="26">
        <v>62.27</v>
      </c>
      <c r="N236" s="26"/>
      <c r="O236" s="24" t="s">
        <v>123</v>
      </c>
      <c r="P236" s="21"/>
    </row>
    <row r="237" spans="1:16" ht="120" x14ac:dyDescent="0.2">
      <c r="A237" s="24" t="s">
        <v>194</v>
      </c>
      <c r="B237" s="24" t="s">
        <v>195</v>
      </c>
      <c r="C237" s="24" t="s">
        <v>196</v>
      </c>
      <c r="D237" s="24" t="s">
        <v>197</v>
      </c>
      <c r="E237" s="24" t="s">
        <v>254</v>
      </c>
      <c r="F237" s="14" t="s">
        <v>343</v>
      </c>
      <c r="G237" s="25" t="s">
        <v>338</v>
      </c>
      <c r="H237" s="82">
        <v>26130119.190000001</v>
      </c>
      <c r="I237" s="81">
        <v>25495845.300000001</v>
      </c>
      <c r="J237" s="83">
        <v>64.45</v>
      </c>
      <c r="K237" s="81">
        <v>67.91</v>
      </c>
      <c r="L237" s="26">
        <v>67.91</v>
      </c>
      <c r="M237" s="26">
        <v>63.3</v>
      </c>
      <c r="N237" s="26"/>
      <c r="O237" s="24" t="s">
        <v>123</v>
      </c>
      <c r="P237" s="21"/>
    </row>
    <row r="238" spans="1:16" ht="120" x14ac:dyDescent="0.2">
      <c r="A238" s="24" t="s">
        <v>194</v>
      </c>
      <c r="B238" s="24" t="s">
        <v>195</v>
      </c>
      <c r="C238" s="24" t="s">
        <v>196</v>
      </c>
      <c r="D238" s="24" t="s">
        <v>197</v>
      </c>
      <c r="E238" s="24" t="s">
        <v>254</v>
      </c>
      <c r="F238" s="14" t="s">
        <v>344</v>
      </c>
      <c r="G238" s="25" t="s">
        <v>338</v>
      </c>
      <c r="H238" s="82">
        <v>24438690.43</v>
      </c>
      <c r="I238" s="81">
        <v>24674990.800000001</v>
      </c>
      <c r="J238" s="83">
        <v>53.16</v>
      </c>
      <c r="K238" s="81">
        <v>65.650000000000006</v>
      </c>
      <c r="L238" s="26">
        <v>65.650000000000006</v>
      </c>
      <c r="M238" s="26">
        <v>58.8</v>
      </c>
      <c r="N238" s="26"/>
      <c r="O238" s="24" t="s">
        <v>123</v>
      </c>
      <c r="P238" s="21"/>
    </row>
    <row r="239" spans="1:16" ht="120" x14ac:dyDescent="0.2">
      <c r="A239" s="24" t="s">
        <v>194</v>
      </c>
      <c r="B239" s="24" t="s">
        <v>195</v>
      </c>
      <c r="C239" s="24" t="s">
        <v>196</v>
      </c>
      <c r="D239" s="24" t="s">
        <v>197</v>
      </c>
      <c r="E239" s="24" t="s">
        <v>254</v>
      </c>
      <c r="F239" s="14" t="s">
        <v>345</v>
      </c>
      <c r="G239" s="25" t="s">
        <v>338</v>
      </c>
      <c r="H239" s="82">
        <v>23174164.399999999</v>
      </c>
      <c r="I239" s="81">
        <v>23396738.300000001</v>
      </c>
      <c r="J239" s="83">
        <v>65.78</v>
      </c>
      <c r="K239" s="81">
        <v>64.239999999999995</v>
      </c>
      <c r="L239" s="26">
        <v>64.239999999999995</v>
      </c>
      <c r="M239" s="26">
        <v>68.099999999999994</v>
      </c>
      <c r="N239" s="26"/>
      <c r="O239" s="24" t="s">
        <v>123</v>
      </c>
      <c r="P239" s="21"/>
    </row>
    <row r="240" spans="1:16" ht="120" x14ac:dyDescent="0.2">
      <c r="A240" s="24" t="s">
        <v>194</v>
      </c>
      <c r="B240" s="24" t="s">
        <v>195</v>
      </c>
      <c r="C240" s="24" t="s">
        <v>196</v>
      </c>
      <c r="D240" s="24" t="s">
        <v>197</v>
      </c>
      <c r="E240" s="24" t="s">
        <v>254</v>
      </c>
      <c r="F240" s="14" t="s">
        <v>346</v>
      </c>
      <c r="G240" s="25" t="s">
        <v>338</v>
      </c>
      <c r="H240" s="82">
        <v>22597444.899999999</v>
      </c>
      <c r="I240" s="81">
        <v>22475128.899999999</v>
      </c>
      <c r="J240" s="83">
        <v>74.55</v>
      </c>
      <c r="K240" s="81">
        <v>66</v>
      </c>
      <c r="L240" s="26">
        <v>66</v>
      </c>
      <c r="M240" s="26">
        <v>60.2</v>
      </c>
      <c r="N240" s="26"/>
      <c r="O240" s="24" t="s">
        <v>123</v>
      </c>
      <c r="P240" s="21"/>
    </row>
    <row r="241" spans="1:16" ht="120" x14ac:dyDescent="0.2">
      <c r="A241" s="24" t="s">
        <v>194</v>
      </c>
      <c r="B241" s="24" t="s">
        <v>195</v>
      </c>
      <c r="C241" s="24" t="s">
        <v>196</v>
      </c>
      <c r="D241" s="24" t="s">
        <v>197</v>
      </c>
      <c r="E241" s="24" t="s">
        <v>254</v>
      </c>
      <c r="F241" s="14" t="s">
        <v>347</v>
      </c>
      <c r="G241" s="25" t="s">
        <v>338</v>
      </c>
      <c r="H241" s="82">
        <v>22033649.699999999</v>
      </c>
      <c r="I241" s="81">
        <v>22593921.940000001</v>
      </c>
      <c r="J241" s="83">
        <v>67.959999999999994</v>
      </c>
      <c r="K241" s="81">
        <v>65.83</v>
      </c>
      <c r="L241" s="26">
        <v>65.83</v>
      </c>
      <c r="M241" s="26">
        <v>65.3</v>
      </c>
      <c r="N241" s="26"/>
      <c r="O241" s="24" t="s">
        <v>123</v>
      </c>
      <c r="P241" s="21"/>
    </row>
    <row r="242" spans="1:16" ht="120" x14ac:dyDescent="0.2">
      <c r="A242" s="24" t="s">
        <v>194</v>
      </c>
      <c r="B242" s="24" t="s">
        <v>195</v>
      </c>
      <c r="C242" s="24" t="s">
        <v>196</v>
      </c>
      <c r="D242" s="24" t="s">
        <v>197</v>
      </c>
      <c r="E242" s="24" t="s">
        <v>254</v>
      </c>
      <c r="F242" s="14" t="s">
        <v>348</v>
      </c>
      <c r="G242" s="25" t="s">
        <v>338</v>
      </c>
      <c r="H242" s="82">
        <v>22237544.690000001</v>
      </c>
      <c r="I242" s="81">
        <v>23605123.300000001</v>
      </c>
      <c r="J242" s="83">
        <v>67.319999999999993</v>
      </c>
      <c r="K242" s="81">
        <v>65.36</v>
      </c>
      <c r="L242" s="26">
        <v>65.36</v>
      </c>
      <c r="M242" s="26">
        <v>63.2</v>
      </c>
      <c r="N242" s="26"/>
      <c r="O242" s="24" t="s">
        <v>123</v>
      </c>
      <c r="P242" s="21"/>
    </row>
    <row r="243" spans="1:16" ht="120" x14ac:dyDescent="0.2">
      <c r="A243" s="24" t="s">
        <v>194</v>
      </c>
      <c r="B243" s="24" t="s">
        <v>195</v>
      </c>
      <c r="C243" s="24" t="s">
        <v>196</v>
      </c>
      <c r="D243" s="24" t="s">
        <v>197</v>
      </c>
      <c r="E243" s="24" t="s">
        <v>254</v>
      </c>
      <c r="F243" s="14" t="s">
        <v>349</v>
      </c>
      <c r="G243" s="25" t="s">
        <v>338</v>
      </c>
      <c r="H243" s="82">
        <v>21729383.699999999</v>
      </c>
      <c r="I243" s="81">
        <v>22769220.199999999</v>
      </c>
      <c r="J243" s="83">
        <v>66.3</v>
      </c>
      <c r="K243" s="81">
        <v>74.67</v>
      </c>
      <c r="L243" s="26">
        <v>74.67</v>
      </c>
      <c r="M243" s="26">
        <v>65.599999999999994</v>
      </c>
      <c r="N243" s="26"/>
      <c r="O243" s="24" t="s">
        <v>123</v>
      </c>
      <c r="P243" s="21"/>
    </row>
    <row r="244" spans="1:16" ht="120" x14ac:dyDescent="0.2">
      <c r="A244" s="24" t="s">
        <v>194</v>
      </c>
      <c r="B244" s="24" t="s">
        <v>195</v>
      </c>
      <c r="C244" s="24" t="s">
        <v>196</v>
      </c>
      <c r="D244" s="24" t="s">
        <v>197</v>
      </c>
      <c r="E244" s="24" t="s">
        <v>254</v>
      </c>
      <c r="F244" s="14" t="s">
        <v>350</v>
      </c>
      <c r="G244" s="25" t="s">
        <v>338</v>
      </c>
      <c r="H244" s="82">
        <v>21590090.359999999</v>
      </c>
      <c r="I244" s="81">
        <v>23089617.300000001</v>
      </c>
      <c r="J244" s="83">
        <v>67.53</v>
      </c>
      <c r="K244" s="81">
        <v>68.989999999999995</v>
      </c>
      <c r="L244" s="26">
        <v>68.989999999999995</v>
      </c>
      <c r="M244" s="26">
        <v>65.599999999999994</v>
      </c>
      <c r="N244" s="26"/>
      <c r="O244" s="24" t="s">
        <v>123</v>
      </c>
      <c r="P244" s="21"/>
    </row>
    <row r="245" spans="1:16" ht="120" x14ac:dyDescent="0.2">
      <c r="A245" s="24" t="s">
        <v>194</v>
      </c>
      <c r="B245" s="24" t="s">
        <v>195</v>
      </c>
      <c r="C245" s="24" t="s">
        <v>196</v>
      </c>
      <c r="D245" s="24" t="s">
        <v>197</v>
      </c>
      <c r="E245" s="24" t="s">
        <v>254</v>
      </c>
      <c r="F245" s="14" t="s">
        <v>351</v>
      </c>
      <c r="G245" s="25" t="s">
        <v>352</v>
      </c>
      <c r="H245" s="236">
        <v>126252</v>
      </c>
      <c r="I245" s="168">
        <v>128564</v>
      </c>
      <c r="J245" s="237">
        <v>314373</v>
      </c>
      <c r="K245" s="168">
        <v>369562</v>
      </c>
      <c r="L245" s="38">
        <v>377482</v>
      </c>
      <c r="M245" s="38">
        <v>383062</v>
      </c>
      <c r="N245" s="20"/>
      <c r="O245" s="24" t="s">
        <v>353</v>
      </c>
      <c r="P245" s="21"/>
    </row>
    <row r="246" spans="1:16" ht="120" x14ac:dyDescent="0.2">
      <c r="A246" s="24" t="s">
        <v>194</v>
      </c>
      <c r="B246" s="24" t="s">
        <v>195</v>
      </c>
      <c r="C246" s="24" t="s">
        <v>196</v>
      </c>
      <c r="D246" s="24" t="s">
        <v>197</v>
      </c>
      <c r="E246" s="24" t="s">
        <v>254</v>
      </c>
      <c r="F246" s="14" t="s">
        <v>354</v>
      </c>
      <c r="G246" s="25" t="s">
        <v>352</v>
      </c>
      <c r="H246" s="236" t="s">
        <v>155</v>
      </c>
      <c r="I246" s="168" t="s">
        <v>155</v>
      </c>
      <c r="J246" s="237">
        <v>97003</v>
      </c>
      <c r="K246" s="168">
        <v>98078</v>
      </c>
      <c r="L246" s="38">
        <v>99577</v>
      </c>
      <c r="M246" s="38">
        <v>101168</v>
      </c>
      <c r="N246" s="20"/>
      <c r="O246" s="24" t="s">
        <v>353</v>
      </c>
      <c r="P246" s="21"/>
    </row>
    <row r="247" spans="1:16" ht="120" x14ac:dyDescent="0.2">
      <c r="A247" s="24" t="s">
        <v>194</v>
      </c>
      <c r="B247" s="24" t="s">
        <v>195</v>
      </c>
      <c r="C247" s="24" t="s">
        <v>196</v>
      </c>
      <c r="D247" s="24" t="s">
        <v>197</v>
      </c>
      <c r="E247" s="24" t="s">
        <v>254</v>
      </c>
      <c r="F247" s="14" t="s">
        <v>355</v>
      </c>
      <c r="G247" s="25" t="s">
        <v>352</v>
      </c>
      <c r="H247" s="236">
        <v>67073</v>
      </c>
      <c r="I247" s="168">
        <v>68793</v>
      </c>
      <c r="J247" s="237">
        <v>78399</v>
      </c>
      <c r="K247" s="168">
        <v>79505</v>
      </c>
      <c r="L247" s="38">
        <v>82869</v>
      </c>
      <c r="M247" s="38">
        <v>90747</v>
      </c>
      <c r="N247" s="20"/>
      <c r="O247" s="24" t="s">
        <v>353</v>
      </c>
      <c r="P247" s="21"/>
    </row>
    <row r="248" spans="1:16" ht="120" x14ac:dyDescent="0.2">
      <c r="A248" s="24" t="s">
        <v>194</v>
      </c>
      <c r="B248" s="24" t="s">
        <v>195</v>
      </c>
      <c r="C248" s="24" t="s">
        <v>196</v>
      </c>
      <c r="D248" s="24" t="s">
        <v>197</v>
      </c>
      <c r="E248" s="24" t="s">
        <v>254</v>
      </c>
      <c r="F248" s="14" t="s">
        <v>356</v>
      </c>
      <c r="G248" s="25" t="s">
        <v>352</v>
      </c>
      <c r="H248" s="168" t="s">
        <v>155</v>
      </c>
      <c r="I248" s="168" t="s">
        <v>155</v>
      </c>
      <c r="J248" s="168">
        <v>6869</v>
      </c>
      <c r="K248" s="168">
        <v>6836</v>
      </c>
      <c r="L248" s="38">
        <v>6847</v>
      </c>
      <c r="M248" s="38"/>
      <c r="N248" s="20"/>
      <c r="O248" s="24" t="s">
        <v>353</v>
      </c>
      <c r="P248" s="21"/>
    </row>
    <row r="249" spans="1:16" ht="120" x14ac:dyDescent="0.2">
      <c r="A249" s="24" t="s">
        <v>194</v>
      </c>
      <c r="B249" s="24" t="s">
        <v>195</v>
      </c>
      <c r="C249" s="24" t="s">
        <v>196</v>
      </c>
      <c r="D249" s="24" t="s">
        <v>197</v>
      </c>
      <c r="E249" s="24" t="s">
        <v>254</v>
      </c>
      <c r="F249" s="14" t="s">
        <v>357</v>
      </c>
      <c r="G249" s="25" t="s">
        <v>352</v>
      </c>
      <c r="H249" s="168" t="s">
        <v>155</v>
      </c>
      <c r="I249" s="168" t="s">
        <v>155</v>
      </c>
      <c r="J249" s="168">
        <v>6106</v>
      </c>
      <c r="K249" s="168">
        <v>5996</v>
      </c>
      <c r="L249" s="38">
        <v>6016</v>
      </c>
      <c r="M249" s="38"/>
      <c r="N249" s="20"/>
      <c r="O249" s="24" t="s">
        <v>353</v>
      </c>
      <c r="P249" s="21"/>
    </row>
    <row r="250" spans="1:16" ht="120" x14ac:dyDescent="0.2">
      <c r="A250" s="24" t="s">
        <v>194</v>
      </c>
      <c r="B250" s="24" t="s">
        <v>195</v>
      </c>
      <c r="C250" s="24" t="s">
        <v>196</v>
      </c>
      <c r="D250" s="24" t="s">
        <v>197</v>
      </c>
      <c r="E250" s="24" t="s">
        <v>254</v>
      </c>
      <c r="F250" s="14" t="s">
        <v>358</v>
      </c>
      <c r="G250" s="25" t="s">
        <v>352</v>
      </c>
      <c r="H250" s="168">
        <v>4897</v>
      </c>
      <c r="I250" s="168">
        <v>4759</v>
      </c>
      <c r="J250" s="168">
        <v>4798</v>
      </c>
      <c r="K250" s="168">
        <v>4707</v>
      </c>
      <c r="L250" s="38">
        <v>4685</v>
      </c>
      <c r="M250" s="38"/>
      <c r="N250" s="20"/>
      <c r="O250" s="24" t="s">
        <v>353</v>
      </c>
      <c r="P250" s="21"/>
    </row>
    <row r="251" spans="1:16" ht="120" x14ac:dyDescent="0.2">
      <c r="A251" s="24" t="s">
        <v>194</v>
      </c>
      <c r="B251" s="24" t="s">
        <v>195</v>
      </c>
      <c r="C251" s="24" t="s">
        <v>196</v>
      </c>
      <c r="D251" s="24" t="s">
        <v>197</v>
      </c>
      <c r="E251" s="24" t="s">
        <v>254</v>
      </c>
      <c r="F251" s="14" t="s">
        <v>359</v>
      </c>
      <c r="G251" s="25" t="s">
        <v>352</v>
      </c>
      <c r="H251" s="168">
        <v>54282</v>
      </c>
      <c r="I251" s="168">
        <v>55012</v>
      </c>
      <c r="J251" s="168">
        <v>55912</v>
      </c>
      <c r="K251" s="168">
        <v>56141</v>
      </c>
      <c r="L251" s="38">
        <v>56971</v>
      </c>
      <c r="M251" s="38">
        <v>40471</v>
      </c>
      <c r="N251" s="20"/>
      <c r="O251" s="24" t="s">
        <v>353</v>
      </c>
      <c r="P251" s="21"/>
    </row>
    <row r="252" spans="1:16" ht="120" x14ac:dyDescent="0.2">
      <c r="A252" s="24" t="s">
        <v>194</v>
      </c>
      <c r="B252" s="24" t="s">
        <v>195</v>
      </c>
      <c r="C252" s="24" t="s">
        <v>196</v>
      </c>
      <c r="D252" s="24" t="s">
        <v>197</v>
      </c>
      <c r="E252" s="24" t="s">
        <v>254</v>
      </c>
      <c r="F252" s="14" t="s">
        <v>360</v>
      </c>
      <c r="G252" s="25" t="s">
        <v>352</v>
      </c>
      <c r="H252" s="168" t="s">
        <v>155</v>
      </c>
      <c r="I252" s="168" t="s">
        <v>155</v>
      </c>
      <c r="J252" s="168">
        <v>2119</v>
      </c>
      <c r="K252" s="168">
        <v>2114</v>
      </c>
      <c r="L252" s="38">
        <v>2070</v>
      </c>
      <c r="M252" s="38">
        <v>19328</v>
      </c>
      <c r="N252" s="20"/>
      <c r="O252" s="24" t="s">
        <v>353</v>
      </c>
      <c r="P252" s="21"/>
    </row>
    <row r="253" spans="1:16" ht="120" x14ac:dyDescent="0.2">
      <c r="A253" s="24" t="s">
        <v>194</v>
      </c>
      <c r="B253" s="24" t="s">
        <v>195</v>
      </c>
      <c r="C253" s="24" t="s">
        <v>196</v>
      </c>
      <c r="D253" s="24" t="s">
        <v>197</v>
      </c>
      <c r="E253" s="24" t="s">
        <v>254</v>
      </c>
      <c r="F253" s="14" t="s">
        <v>361</v>
      </c>
      <c r="G253" s="25" t="s">
        <v>352</v>
      </c>
      <c r="H253" s="168" t="s">
        <v>155</v>
      </c>
      <c r="I253" s="168" t="s">
        <v>155</v>
      </c>
      <c r="J253" s="168">
        <v>63167</v>
      </c>
      <c r="K253" s="168">
        <v>116185</v>
      </c>
      <c r="L253" s="38">
        <v>118447</v>
      </c>
      <c r="M253" s="38">
        <v>131348</v>
      </c>
      <c r="N253" s="20"/>
      <c r="O253" s="24" t="s">
        <v>353</v>
      </c>
      <c r="P253" s="21"/>
    </row>
    <row r="254" spans="1:16" ht="120" x14ac:dyDescent="0.2">
      <c r="A254" s="24" t="s">
        <v>194</v>
      </c>
      <c r="B254" s="24" t="s">
        <v>195</v>
      </c>
      <c r="C254" s="24" t="s">
        <v>196</v>
      </c>
      <c r="D254" s="24" t="s">
        <v>197</v>
      </c>
      <c r="E254" s="24" t="s">
        <v>254</v>
      </c>
      <c r="F254" s="14" t="s">
        <v>362</v>
      </c>
      <c r="G254" s="25" t="s">
        <v>363</v>
      </c>
      <c r="H254" s="84">
        <f>SUM(H255:H263)</f>
        <v>428.03000000000003</v>
      </c>
      <c r="I254" s="84">
        <f t="shared" ref="I254:K254" si="21">SUM(I255:I263)</f>
        <v>338.44</v>
      </c>
      <c r="J254" s="84">
        <f t="shared" si="21"/>
        <v>183.77</v>
      </c>
      <c r="K254" s="84">
        <f t="shared" si="21"/>
        <v>212.79</v>
      </c>
      <c r="L254" s="84">
        <v>365.54999999999995</v>
      </c>
      <c r="M254" s="84">
        <v>450.76299999999998</v>
      </c>
      <c r="N254" s="20"/>
      <c r="O254" s="24" t="s">
        <v>263</v>
      </c>
      <c r="P254" s="21"/>
    </row>
    <row r="255" spans="1:16" ht="120" x14ac:dyDescent="0.2">
      <c r="A255" s="24" t="s">
        <v>194</v>
      </c>
      <c r="B255" s="24" t="s">
        <v>195</v>
      </c>
      <c r="C255" s="24" t="s">
        <v>196</v>
      </c>
      <c r="D255" s="24" t="s">
        <v>197</v>
      </c>
      <c r="E255" s="24" t="s">
        <v>254</v>
      </c>
      <c r="F255" s="14" t="s">
        <v>364</v>
      </c>
      <c r="G255" s="15" t="s">
        <v>363</v>
      </c>
      <c r="H255" s="41">
        <v>341.14</v>
      </c>
      <c r="I255" s="26">
        <v>256.43</v>
      </c>
      <c r="J255" s="26">
        <v>124.66</v>
      </c>
      <c r="K255" s="189">
        <v>150.6</v>
      </c>
      <c r="L255" s="195">
        <v>283.77</v>
      </c>
      <c r="M255" s="195">
        <v>352.91899999999998</v>
      </c>
      <c r="N255" s="20"/>
      <c r="O255" s="24" t="s">
        <v>263</v>
      </c>
      <c r="P255" s="21"/>
    </row>
    <row r="256" spans="1:16" ht="120" x14ac:dyDescent="0.2">
      <c r="A256" s="24" t="s">
        <v>194</v>
      </c>
      <c r="B256" s="24" t="s">
        <v>195</v>
      </c>
      <c r="C256" s="24" t="s">
        <v>196</v>
      </c>
      <c r="D256" s="24" t="s">
        <v>197</v>
      </c>
      <c r="E256" s="24" t="s">
        <v>254</v>
      </c>
      <c r="F256" s="14" t="s">
        <v>365</v>
      </c>
      <c r="G256" s="15" t="s">
        <v>363</v>
      </c>
      <c r="H256" s="238">
        <v>40.47</v>
      </c>
      <c r="I256" s="36">
        <v>39.83</v>
      </c>
      <c r="J256" s="36">
        <v>29.02</v>
      </c>
      <c r="K256" s="189">
        <v>32.44</v>
      </c>
      <c r="L256" s="195">
        <v>37.25</v>
      </c>
      <c r="M256" s="195">
        <v>34.293999999999997</v>
      </c>
      <c r="N256" s="100"/>
      <c r="O256" s="4" t="s">
        <v>263</v>
      </c>
      <c r="P256" s="21"/>
    </row>
    <row r="257" spans="1:16" ht="120" x14ac:dyDescent="0.2">
      <c r="A257" s="24" t="s">
        <v>194</v>
      </c>
      <c r="B257" s="24" t="s">
        <v>195</v>
      </c>
      <c r="C257" s="24" t="s">
        <v>196</v>
      </c>
      <c r="D257" s="24" t="s">
        <v>197</v>
      </c>
      <c r="E257" s="24" t="s">
        <v>254</v>
      </c>
      <c r="F257" s="14" t="s">
        <v>366</v>
      </c>
      <c r="G257" s="15" t="s">
        <v>363</v>
      </c>
      <c r="H257" s="27">
        <v>12.64</v>
      </c>
      <c r="I257" s="26">
        <v>11.73</v>
      </c>
      <c r="J257" s="189">
        <v>6.31</v>
      </c>
      <c r="K257" s="79">
        <v>5.05</v>
      </c>
      <c r="L257" s="195">
        <v>9.81</v>
      </c>
      <c r="M257" s="195">
        <v>21.692</v>
      </c>
      <c r="N257" s="20"/>
      <c r="O257" s="24" t="s">
        <v>263</v>
      </c>
      <c r="P257" s="21"/>
    </row>
    <row r="258" spans="1:16" ht="120" x14ac:dyDescent="0.2">
      <c r="A258" s="24" t="s">
        <v>194</v>
      </c>
      <c r="B258" s="24" t="s">
        <v>195</v>
      </c>
      <c r="C258" s="24" t="s">
        <v>196</v>
      </c>
      <c r="D258" s="24" t="s">
        <v>197</v>
      </c>
      <c r="E258" s="24" t="s">
        <v>254</v>
      </c>
      <c r="F258" s="14" t="s">
        <v>367</v>
      </c>
      <c r="G258" s="15" t="s">
        <v>363</v>
      </c>
      <c r="H258" s="166">
        <v>0.65</v>
      </c>
      <c r="I258" s="36">
        <v>0.5</v>
      </c>
      <c r="J258" s="35">
        <v>0.33</v>
      </c>
      <c r="K258" s="197">
        <v>0.48</v>
      </c>
      <c r="L258" s="198">
        <v>0.75</v>
      </c>
      <c r="M258" s="198">
        <v>2.3849999999999998</v>
      </c>
      <c r="N258" s="20"/>
      <c r="O258" s="24" t="s">
        <v>263</v>
      </c>
      <c r="P258" s="21"/>
    </row>
    <row r="259" spans="1:16" ht="120" x14ac:dyDescent="0.2">
      <c r="A259" s="24" t="s">
        <v>194</v>
      </c>
      <c r="B259" s="24" t="s">
        <v>195</v>
      </c>
      <c r="C259" s="24" t="s">
        <v>196</v>
      </c>
      <c r="D259" s="24" t="s">
        <v>197</v>
      </c>
      <c r="E259" s="24" t="s">
        <v>254</v>
      </c>
      <c r="F259" s="14" t="s">
        <v>368</v>
      </c>
      <c r="G259" s="15" t="s">
        <v>363</v>
      </c>
      <c r="H259" s="27">
        <v>5.47</v>
      </c>
      <c r="I259" s="26">
        <v>5.29</v>
      </c>
      <c r="J259" s="189">
        <v>5.32</v>
      </c>
      <c r="K259" s="79">
        <v>2.62</v>
      </c>
      <c r="L259" s="195">
        <v>4.59</v>
      </c>
      <c r="M259" s="195">
        <v>5.3070000000000004</v>
      </c>
      <c r="N259" s="100"/>
      <c r="O259" s="24" t="s">
        <v>263</v>
      </c>
      <c r="P259" s="21"/>
    </row>
    <row r="260" spans="1:16" ht="120" x14ac:dyDescent="0.2">
      <c r="A260" s="24" t="s">
        <v>194</v>
      </c>
      <c r="B260" s="24" t="s">
        <v>195</v>
      </c>
      <c r="C260" s="24" t="s">
        <v>196</v>
      </c>
      <c r="D260" s="24" t="s">
        <v>197</v>
      </c>
      <c r="E260" s="24" t="s">
        <v>254</v>
      </c>
      <c r="F260" s="14" t="s">
        <v>369</v>
      </c>
      <c r="G260" s="15" t="s">
        <v>363</v>
      </c>
      <c r="H260" s="166">
        <v>10.1</v>
      </c>
      <c r="I260" s="36">
        <v>9.57</v>
      </c>
      <c r="J260" s="26">
        <v>9.69</v>
      </c>
      <c r="K260" s="35">
        <v>3.84</v>
      </c>
      <c r="L260" s="198">
        <v>5.94</v>
      </c>
      <c r="M260" s="198">
        <v>10.196999999999999</v>
      </c>
      <c r="N260" s="20"/>
      <c r="O260" s="24" t="s">
        <v>263</v>
      </c>
      <c r="P260" s="21"/>
    </row>
    <row r="261" spans="1:16" ht="120" x14ac:dyDescent="0.2">
      <c r="A261" s="24" t="s">
        <v>194</v>
      </c>
      <c r="B261" s="24" t="s">
        <v>195</v>
      </c>
      <c r="C261" s="24" t="s">
        <v>196</v>
      </c>
      <c r="D261" s="24" t="s">
        <v>197</v>
      </c>
      <c r="E261" s="24" t="s">
        <v>254</v>
      </c>
      <c r="F261" s="14" t="s">
        <v>370</v>
      </c>
      <c r="G261" s="15" t="s">
        <v>363</v>
      </c>
      <c r="H261" s="29">
        <v>7.51</v>
      </c>
      <c r="I261" s="31">
        <v>5.65</v>
      </c>
      <c r="J261" s="75">
        <v>2.6</v>
      </c>
      <c r="K261" s="192">
        <v>9.09</v>
      </c>
      <c r="L261" s="239">
        <v>7.68</v>
      </c>
      <c r="M261" s="239">
        <v>8.9039999999999999</v>
      </c>
      <c r="N261" s="20"/>
      <c r="O261" s="24" t="s">
        <v>263</v>
      </c>
      <c r="P261" s="21"/>
    </row>
    <row r="262" spans="1:16" ht="120" x14ac:dyDescent="0.2">
      <c r="A262" s="24" t="s">
        <v>194</v>
      </c>
      <c r="B262" s="24" t="s">
        <v>195</v>
      </c>
      <c r="C262" s="24" t="s">
        <v>196</v>
      </c>
      <c r="D262" s="24" t="s">
        <v>197</v>
      </c>
      <c r="E262" s="24" t="s">
        <v>254</v>
      </c>
      <c r="F262" s="14" t="s">
        <v>371</v>
      </c>
      <c r="G262" s="15" t="s">
        <v>363</v>
      </c>
      <c r="H262" s="27">
        <v>10.050000000000001</v>
      </c>
      <c r="I262" s="26">
        <v>9.44</v>
      </c>
      <c r="J262" s="26">
        <v>5.84</v>
      </c>
      <c r="K262" s="189">
        <v>8.67</v>
      </c>
      <c r="L262" s="195">
        <v>10.38</v>
      </c>
      <c r="M262" s="195">
        <v>9.6780000000000008</v>
      </c>
      <c r="N262" s="20"/>
      <c r="O262" s="24" t="s">
        <v>263</v>
      </c>
      <c r="P262" s="21"/>
    </row>
    <row r="263" spans="1:16" ht="120" x14ac:dyDescent="0.2">
      <c r="A263" s="24" t="s">
        <v>194</v>
      </c>
      <c r="B263" s="24" t="s">
        <v>195</v>
      </c>
      <c r="C263" s="24" t="s">
        <v>196</v>
      </c>
      <c r="D263" s="24" t="s">
        <v>197</v>
      </c>
      <c r="E263" s="24" t="s">
        <v>254</v>
      </c>
      <c r="F263" s="14" t="s">
        <v>372</v>
      </c>
      <c r="G263" s="15" t="s">
        <v>363</v>
      </c>
      <c r="H263" s="166">
        <v>0</v>
      </c>
      <c r="I263" s="235" t="s">
        <v>155</v>
      </c>
      <c r="J263" s="235" t="s">
        <v>155</v>
      </c>
      <c r="K263" s="240" t="s">
        <v>155</v>
      </c>
      <c r="L263" s="241">
        <v>5.38</v>
      </c>
      <c r="M263" s="241">
        <v>5.3869999999999996</v>
      </c>
      <c r="N263" s="20"/>
      <c r="O263" s="101"/>
      <c r="P263" s="21"/>
    </row>
    <row r="264" spans="1:16" ht="120" x14ac:dyDescent="0.2">
      <c r="A264" s="24" t="s">
        <v>194</v>
      </c>
      <c r="B264" s="24" t="s">
        <v>195</v>
      </c>
      <c r="C264" s="24" t="s">
        <v>196</v>
      </c>
      <c r="D264" s="24" t="s">
        <v>197</v>
      </c>
      <c r="E264" s="24" t="s">
        <v>254</v>
      </c>
      <c r="F264" s="14" t="s">
        <v>373</v>
      </c>
      <c r="G264" s="25" t="s">
        <v>200</v>
      </c>
      <c r="H264" s="110">
        <v>11663740564.530001</v>
      </c>
      <c r="I264" s="235">
        <v>15007899069.200001</v>
      </c>
      <c r="J264" s="235">
        <v>9654684972.2999992</v>
      </c>
      <c r="K264" s="235">
        <v>8243617127.5</v>
      </c>
      <c r="L264" s="36">
        <v>4973178852.21</v>
      </c>
      <c r="M264" s="38"/>
      <c r="N264" s="20"/>
      <c r="O264" s="24" t="s">
        <v>374</v>
      </c>
      <c r="P264" s="21"/>
    </row>
    <row r="265" spans="1:16" ht="120" x14ac:dyDescent="0.2">
      <c r="A265" s="24" t="s">
        <v>194</v>
      </c>
      <c r="B265" s="24" t="s">
        <v>195</v>
      </c>
      <c r="C265" s="24" t="s">
        <v>196</v>
      </c>
      <c r="D265" s="24" t="s">
        <v>197</v>
      </c>
      <c r="E265" s="24" t="s">
        <v>254</v>
      </c>
      <c r="F265" s="14" t="s">
        <v>375</v>
      </c>
      <c r="G265" s="25" t="s">
        <v>209</v>
      </c>
      <c r="H265" s="26">
        <f t="shared" ref="H265:K265" si="22">SUM(H266+H275)</f>
        <v>1288946.48</v>
      </c>
      <c r="I265" s="26">
        <f t="shared" si="22"/>
        <v>1140249.75</v>
      </c>
      <c r="J265" s="26">
        <f t="shared" si="22"/>
        <v>1486962.12</v>
      </c>
      <c r="K265" s="26">
        <f t="shared" si="22"/>
        <v>1365110.75</v>
      </c>
      <c r="L265" s="26">
        <f>SUM(L266+L275)</f>
        <v>1339670.5900000001</v>
      </c>
      <c r="M265" s="26">
        <f>SUM(M266+M275)</f>
        <v>0</v>
      </c>
      <c r="N265" s="26"/>
      <c r="O265" s="24" t="s">
        <v>201</v>
      </c>
      <c r="P265" s="21"/>
    </row>
    <row r="266" spans="1:16" ht="120" x14ac:dyDescent="0.2">
      <c r="A266" s="24" t="s">
        <v>194</v>
      </c>
      <c r="B266" s="24" t="s">
        <v>195</v>
      </c>
      <c r="C266" s="24" t="s">
        <v>196</v>
      </c>
      <c r="D266" s="24" t="s">
        <v>197</v>
      </c>
      <c r="E266" s="24" t="s">
        <v>254</v>
      </c>
      <c r="F266" s="14" t="s">
        <v>376</v>
      </c>
      <c r="G266" s="242"/>
      <c r="H266" s="84">
        <f>SUM(H267:H274)</f>
        <v>794855</v>
      </c>
      <c r="I266" s="86">
        <v>657010.88</v>
      </c>
      <c r="J266" s="84">
        <v>1045157.35</v>
      </c>
      <c r="K266" s="81">
        <f>SUM(K267:K274)</f>
        <v>941174.44</v>
      </c>
      <c r="L266" s="81">
        <f t="shared" ref="L266:M266" si="23">SUM(L267:L274)</f>
        <v>908589.3</v>
      </c>
      <c r="M266" s="81">
        <f t="shared" si="23"/>
        <v>0</v>
      </c>
      <c r="N266" s="26"/>
      <c r="O266" s="101"/>
      <c r="P266" s="21"/>
    </row>
    <row r="267" spans="1:16" ht="120" x14ac:dyDescent="0.2">
      <c r="A267" s="24" t="s">
        <v>194</v>
      </c>
      <c r="B267" s="24" t="s">
        <v>195</v>
      </c>
      <c r="C267" s="24" t="s">
        <v>196</v>
      </c>
      <c r="D267" s="24" t="s">
        <v>197</v>
      </c>
      <c r="E267" s="24" t="s">
        <v>254</v>
      </c>
      <c r="F267" s="14" t="s">
        <v>377</v>
      </c>
      <c r="G267" s="22"/>
      <c r="H267" s="243">
        <v>180154</v>
      </c>
      <c r="I267" s="244">
        <v>128715</v>
      </c>
      <c r="J267" s="179">
        <v>237711.52</v>
      </c>
      <c r="K267" s="81">
        <v>344870</v>
      </c>
      <c r="L267" s="26">
        <v>230540.29</v>
      </c>
      <c r="M267" s="26"/>
      <c r="N267" s="26"/>
      <c r="O267" s="101"/>
      <c r="P267" s="21"/>
    </row>
    <row r="268" spans="1:16" ht="120" x14ac:dyDescent="0.2">
      <c r="A268" s="24" t="s">
        <v>194</v>
      </c>
      <c r="B268" s="24" t="s">
        <v>195</v>
      </c>
      <c r="C268" s="24" t="s">
        <v>196</v>
      </c>
      <c r="D268" s="24" t="s">
        <v>197</v>
      </c>
      <c r="E268" s="24" t="s">
        <v>254</v>
      </c>
      <c r="F268" s="14" t="s">
        <v>378</v>
      </c>
      <c r="G268" s="22"/>
      <c r="H268" s="245">
        <v>138429</v>
      </c>
      <c r="I268" s="180">
        <v>100568.5</v>
      </c>
      <c r="J268" s="244">
        <v>131089.5</v>
      </c>
      <c r="K268" s="83">
        <v>42871</v>
      </c>
      <c r="L268" s="26">
        <v>60294.5</v>
      </c>
      <c r="M268" s="26"/>
      <c r="N268" s="26"/>
      <c r="O268" s="101"/>
      <c r="P268" s="21"/>
    </row>
    <row r="269" spans="1:16" ht="120" x14ac:dyDescent="0.2">
      <c r="A269" s="24" t="s">
        <v>194</v>
      </c>
      <c r="B269" s="24" t="s">
        <v>195</v>
      </c>
      <c r="C269" s="24" t="s">
        <v>196</v>
      </c>
      <c r="D269" s="24" t="s">
        <v>197</v>
      </c>
      <c r="E269" s="24" t="s">
        <v>254</v>
      </c>
      <c r="F269" s="14" t="s">
        <v>379</v>
      </c>
      <c r="G269" s="22"/>
      <c r="H269" s="246">
        <v>148429</v>
      </c>
      <c r="I269" s="247">
        <v>106831</v>
      </c>
      <c r="J269" s="244">
        <v>205781</v>
      </c>
      <c r="K269" s="83">
        <v>157204</v>
      </c>
      <c r="L269" s="26">
        <v>165807</v>
      </c>
      <c r="M269" s="26"/>
      <c r="N269" s="26"/>
      <c r="O269" s="101"/>
      <c r="P269" s="21"/>
    </row>
    <row r="270" spans="1:16" ht="120" x14ac:dyDescent="0.2">
      <c r="A270" s="24" t="s">
        <v>194</v>
      </c>
      <c r="B270" s="24" t="s">
        <v>195</v>
      </c>
      <c r="C270" s="24" t="s">
        <v>196</v>
      </c>
      <c r="D270" s="24" t="s">
        <v>197</v>
      </c>
      <c r="E270" s="24" t="s">
        <v>254</v>
      </c>
      <c r="F270" s="14" t="s">
        <v>380</v>
      </c>
      <c r="G270" s="22"/>
      <c r="H270" s="243">
        <v>98736</v>
      </c>
      <c r="I270" s="244">
        <v>169600</v>
      </c>
      <c r="J270" s="244">
        <v>146578.5</v>
      </c>
      <c r="K270" s="83">
        <v>114183</v>
      </c>
      <c r="L270" s="26">
        <v>82531</v>
      </c>
      <c r="M270" s="26"/>
      <c r="N270" s="26"/>
      <c r="O270" s="101"/>
      <c r="P270" s="21"/>
    </row>
    <row r="271" spans="1:16" ht="120" x14ac:dyDescent="0.2">
      <c r="A271" s="24" t="s">
        <v>194</v>
      </c>
      <c r="B271" s="24" t="s">
        <v>195</v>
      </c>
      <c r="C271" s="24" t="s">
        <v>196</v>
      </c>
      <c r="D271" s="24" t="s">
        <v>197</v>
      </c>
      <c r="E271" s="24" t="s">
        <v>254</v>
      </c>
      <c r="F271" s="14" t="s">
        <v>381</v>
      </c>
      <c r="G271" s="22"/>
      <c r="H271" s="243">
        <v>144489</v>
      </c>
      <c r="I271" s="244">
        <v>48029.5</v>
      </c>
      <c r="J271" s="244">
        <v>191187.5</v>
      </c>
      <c r="K271" s="83">
        <v>110985.84</v>
      </c>
      <c r="L271" s="26">
        <v>201205.55</v>
      </c>
      <c r="M271" s="26"/>
      <c r="N271" s="26"/>
      <c r="O271" s="101"/>
      <c r="P271" s="21"/>
    </row>
    <row r="272" spans="1:16" ht="120" x14ac:dyDescent="0.2">
      <c r="A272" s="24" t="s">
        <v>194</v>
      </c>
      <c r="B272" s="24" t="s">
        <v>195</v>
      </c>
      <c r="C272" s="24" t="s">
        <v>196</v>
      </c>
      <c r="D272" s="24" t="s">
        <v>197</v>
      </c>
      <c r="E272" s="24" t="s">
        <v>254</v>
      </c>
      <c r="F272" s="14" t="s">
        <v>382</v>
      </c>
      <c r="G272" s="22"/>
      <c r="H272" s="243">
        <v>13683</v>
      </c>
      <c r="I272" s="244">
        <v>46466.78</v>
      </c>
      <c r="J272" s="248">
        <v>29480.38</v>
      </c>
      <c r="K272" s="81">
        <v>45131.199999999997</v>
      </c>
      <c r="L272" s="26">
        <v>39385.360000000001</v>
      </c>
      <c r="M272" s="26"/>
      <c r="N272" s="26"/>
      <c r="O272" s="101"/>
      <c r="P272" s="21"/>
    </row>
    <row r="273" spans="1:16" ht="120" x14ac:dyDescent="0.2">
      <c r="A273" s="24" t="s">
        <v>194</v>
      </c>
      <c r="B273" s="24" t="s">
        <v>195</v>
      </c>
      <c r="C273" s="24" t="s">
        <v>196</v>
      </c>
      <c r="D273" s="24" t="s">
        <v>197</v>
      </c>
      <c r="E273" s="24" t="s">
        <v>254</v>
      </c>
      <c r="F273" s="14" t="s">
        <v>383</v>
      </c>
      <c r="G273" s="22"/>
      <c r="H273" s="243">
        <v>57941</v>
      </c>
      <c r="I273" s="244">
        <v>36378.1</v>
      </c>
      <c r="J273" s="244">
        <v>73920.95</v>
      </c>
      <c r="K273" s="81">
        <v>61123.4</v>
      </c>
      <c r="L273" s="26">
        <v>50497.5</v>
      </c>
      <c r="M273" s="26"/>
      <c r="N273" s="26"/>
      <c r="O273" s="101"/>
      <c r="P273" s="21"/>
    </row>
    <row r="274" spans="1:16" ht="120" x14ac:dyDescent="0.2">
      <c r="A274" s="24" t="s">
        <v>194</v>
      </c>
      <c r="B274" s="24" t="s">
        <v>195</v>
      </c>
      <c r="C274" s="24" t="s">
        <v>196</v>
      </c>
      <c r="D274" s="24" t="s">
        <v>197</v>
      </c>
      <c r="E274" s="24" t="s">
        <v>254</v>
      </c>
      <c r="F274" s="14" t="s">
        <v>384</v>
      </c>
      <c r="G274" s="22"/>
      <c r="H274" s="249">
        <v>12994</v>
      </c>
      <c r="I274" s="250">
        <v>20422</v>
      </c>
      <c r="J274" s="179">
        <v>29408</v>
      </c>
      <c r="K274" s="81">
        <v>64806</v>
      </c>
      <c r="L274" s="26">
        <v>78328.100000000006</v>
      </c>
      <c r="M274" s="26"/>
      <c r="N274" s="26"/>
      <c r="O274" s="101"/>
      <c r="P274" s="21"/>
    </row>
    <row r="275" spans="1:16" ht="120" x14ac:dyDescent="0.2">
      <c r="A275" s="24" t="s">
        <v>194</v>
      </c>
      <c r="B275" s="24" t="s">
        <v>195</v>
      </c>
      <c r="C275" s="24" t="s">
        <v>196</v>
      </c>
      <c r="D275" s="24" t="s">
        <v>197</v>
      </c>
      <c r="E275" s="24" t="s">
        <v>254</v>
      </c>
      <c r="F275" s="14" t="s">
        <v>385</v>
      </c>
      <c r="G275" s="22"/>
      <c r="H275" s="81">
        <f>SUM(H276:H283)</f>
        <v>494091.48000000004</v>
      </c>
      <c r="I275" s="81">
        <f t="shared" ref="I275:M275" si="24">SUM(I276:I283)</f>
        <v>483238.87000000005</v>
      </c>
      <c r="J275" s="81">
        <f t="shared" si="24"/>
        <v>441804.77</v>
      </c>
      <c r="K275" s="81">
        <f t="shared" si="24"/>
        <v>423936.31</v>
      </c>
      <c r="L275" s="81">
        <f t="shared" si="24"/>
        <v>431081.29</v>
      </c>
      <c r="M275" s="81">
        <f t="shared" si="24"/>
        <v>0</v>
      </c>
      <c r="N275" s="26"/>
      <c r="O275" s="101"/>
      <c r="P275" s="21"/>
    </row>
    <row r="276" spans="1:16" ht="120" x14ac:dyDescent="0.2">
      <c r="A276" s="24" t="s">
        <v>194</v>
      </c>
      <c r="B276" s="24" t="s">
        <v>195</v>
      </c>
      <c r="C276" s="24" t="s">
        <v>196</v>
      </c>
      <c r="D276" s="24" t="s">
        <v>197</v>
      </c>
      <c r="E276" s="24" t="s">
        <v>254</v>
      </c>
      <c r="F276" s="14" t="s">
        <v>386</v>
      </c>
      <c r="G276" s="22"/>
      <c r="H276" s="179">
        <v>779.34</v>
      </c>
      <c r="I276" s="251">
        <v>892.55</v>
      </c>
      <c r="J276" s="252">
        <v>1178.46</v>
      </c>
      <c r="K276" s="81">
        <v>1110.54</v>
      </c>
      <c r="L276" s="26">
        <v>1403.22</v>
      </c>
      <c r="M276" s="26"/>
      <c r="N276" s="26"/>
      <c r="O276" s="101"/>
      <c r="P276" s="21"/>
    </row>
    <row r="277" spans="1:16" ht="120" x14ac:dyDescent="0.2">
      <c r="A277" s="24" t="s">
        <v>194</v>
      </c>
      <c r="B277" s="24" t="s">
        <v>195</v>
      </c>
      <c r="C277" s="24" t="s">
        <v>196</v>
      </c>
      <c r="D277" s="24" t="s">
        <v>197</v>
      </c>
      <c r="E277" s="24" t="s">
        <v>254</v>
      </c>
      <c r="F277" s="14" t="s">
        <v>387</v>
      </c>
      <c r="G277" s="22"/>
      <c r="H277" s="180">
        <v>3757.64</v>
      </c>
      <c r="I277" s="253">
        <v>4064.12</v>
      </c>
      <c r="J277" s="251">
        <v>4012.29</v>
      </c>
      <c r="K277" s="81">
        <v>3523.19</v>
      </c>
      <c r="L277" s="26">
        <v>1704.11</v>
      </c>
      <c r="M277" s="26"/>
      <c r="N277" s="26"/>
      <c r="O277" s="101"/>
      <c r="P277" s="21"/>
    </row>
    <row r="278" spans="1:16" ht="120" x14ac:dyDescent="0.2">
      <c r="A278" s="24" t="s">
        <v>194</v>
      </c>
      <c r="B278" s="24" t="s">
        <v>195</v>
      </c>
      <c r="C278" s="24" t="s">
        <v>196</v>
      </c>
      <c r="D278" s="24" t="s">
        <v>197</v>
      </c>
      <c r="E278" s="24" t="s">
        <v>254</v>
      </c>
      <c r="F278" s="14" t="s">
        <v>388</v>
      </c>
      <c r="G278" s="22"/>
      <c r="H278" s="179">
        <v>6158.42</v>
      </c>
      <c r="I278" s="251">
        <v>6877.58</v>
      </c>
      <c r="J278" s="253">
        <v>6529.84</v>
      </c>
      <c r="K278" s="83">
        <v>5608.44</v>
      </c>
      <c r="L278" s="26">
        <v>10248</v>
      </c>
      <c r="M278" s="26"/>
      <c r="N278" s="26"/>
      <c r="O278" s="101"/>
      <c r="P278" s="21"/>
    </row>
    <row r="279" spans="1:16" ht="120" x14ac:dyDescent="0.2">
      <c r="A279" s="24" t="s">
        <v>194</v>
      </c>
      <c r="B279" s="24" t="s">
        <v>195</v>
      </c>
      <c r="C279" s="24" t="s">
        <v>196</v>
      </c>
      <c r="D279" s="24" t="s">
        <v>197</v>
      </c>
      <c r="E279" s="24" t="s">
        <v>254</v>
      </c>
      <c r="F279" s="14" t="s">
        <v>389</v>
      </c>
      <c r="G279" s="22"/>
      <c r="H279" s="179">
        <v>6816.77</v>
      </c>
      <c r="I279" s="251">
        <v>8390.93</v>
      </c>
      <c r="J279" s="251">
        <v>8279.66</v>
      </c>
      <c r="K279" s="83">
        <v>9942.77</v>
      </c>
      <c r="L279" s="26">
        <v>14459.56</v>
      </c>
      <c r="M279" s="26"/>
      <c r="N279" s="26"/>
      <c r="O279" s="101"/>
      <c r="P279" s="21"/>
    </row>
    <row r="280" spans="1:16" ht="120" x14ac:dyDescent="0.2">
      <c r="A280" s="24" t="s">
        <v>194</v>
      </c>
      <c r="B280" s="24" t="s">
        <v>195</v>
      </c>
      <c r="C280" s="24" t="s">
        <v>196</v>
      </c>
      <c r="D280" s="24" t="s">
        <v>197</v>
      </c>
      <c r="E280" s="24" t="s">
        <v>254</v>
      </c>
      <c r="F280" s="14" t="s">
        <v>390</v>
      </c>
      <c r="G280" s="22"/>
      <c r="H280" s="179">
        <v>35267.160000000003</v>
      </c>
      <c r="I280" s="253">
        <v>38173.050000000003</v>
      </c>
      <c r="J280" s="253">
        <v>35211.56</v>
      </c>
      <c r="K280" s="83">
        <v>32553.51</v>
      </c>
      <c r="L280" s="26">
        <v>40441.82</v>
      </c>
      <c r="M280" s="26"/>
      <c r="N280" s="26"/>
      <c r="O280" s="101"/>
      <c r="P280" s="21"/>
    </row>
    <row r="281" spans="1:16" ht="120" x14ac:dyDescent="0.2">
      <c r="A281" s="24" t="s">
        <v>194</v>
      </c>
      <c r="B281" s="24" t="s">
        <v>195</v>
      </c>
      <c r="C281" s="24" t="s">
        <v>196</v>
      </c>
      <c r="D281" s="24" t="s">
        <v>197</v>
      </c>
      <c r="E281" s="24" t="s">
        <v>254</v>
      </c>
      <c r="F281" s="14" t="s">
        <v>391</v>
      </c>
      <c r="G281" s="22"/>
      <c r="H281" s="179">
        <v>166970.51</v>
      </c>
      <c r="I281" s="251">
        <v>147798.38</v>
      </c>
      <c r="J281" s="251">
        <v>113465.92</v>
      </c>
      <c r="K281" s="83">
        <v>113601.79</v>
      </c>
      <c r="L281" s="26">
        <v>159502.79999999999</v>
      </c>
      <c r="M281" s="26"/>
      <c r="N281" s="26"/>
      <c r="O281" s="101"/>
      <c r="P281" s="21"/>
    </row>
    <row r="282" spans="1:16" ht="120" x14ac:dyDescent="0.2">
      <c r="A282" s="24" t="s">
        <v>194</v>
      </c>
      <c r="B282" s="24" t="s">
        <v>195</v>
      </c>
      <c r="C282" s="24" t="s">
        <v>196</v>
      </c>
      <c r="D282" s="24" t="s">
        <v>197</v>
      </c>
      <c r="E282" s="24" t="s">
        <v>254</v>
      </c>
      <c r="F282" s="14" t="s">
        <v>392</v>
      </c>
      <c r="G282" s="22"/>
      <c r="H282" s="179">
        <v>176225.62</v>
      </c>
      <c r="I282" s="251">
        <v>170141.7</v>
      </c>
      <c r="J282" s="251">
        <v>166226.51</v>
      </c>
      <c r="K282" s="83">
        <v>171587.51</v>
      </c>
      <c r="L282" s="26">
        <v>175226.78</v>
      </c>
      <c r="M282" s="26"/>
      <c r="N282" s="26"/>
      <c r="O282" s="101"/>
      <c r="P282" s="21"/>
    </row>
    <row r="283" spans="1:16" ht="120" x14ac:dyDescent="0.2">
      <c r="A283" s="24" t="s">
        <v>194</v>
      </c>
      <c r="B283" s="24" t="s">
        <v>195</v>
      </c>
      <c r="C283" s="24" t="s">
        <v>196</v>
      </c>
      <c r="D283" s="24" t="s">
        <v>197</v>
      </c>
      <c r="E283" s="24" t="s">
        <v>254</v>
      </c>
      <c r="F283" s="14" t="s">
        <v>393</v>
      </c>
      <c r="G283" s="22"/>
      <c r="H283" s="180">
        <v>98116.02</v>
      </c>
      <c r="I283" s="253">
        <v>106900.56</v>
      </c>
      <c r="J283" s="253">
        <v>106900.53</v>
      </c>
      <c r="K283" s="83">
        <v>86008.56</v>
      </c>
      <c r="L283" s="26">
        <v>28095</v>
      </c>
      <c r="M283" s="26"/>
      <c r="N283" s="26"/>
      <c r="O283" s="101"/>
      <c r="P283" s="21"/>
    </row>
    <row r="284" spans="1:16" ht="120" x14ac:dyDescent="0.2">
      <c r="A284" s="24" t="s">
        <v>194</v>
      </c>
      <c r="B284" s="24" t="s">
        <v>195</v>
      </c>
      <c r="C284" s="24" t="s">
        <v>196</v>
      </c>
      <c r="D284" s="24" t="s">
        <v>197</v>
      </c>
      <c r="E284" s="24" t="s">
        <v>254</v>
      </c>
      <c r="F284" s="14" t="s">
        <v>394</v>
      </c>
      <c r="G284" s="25" t="s">
        <v>395</v>
      </c>
      <c r="H284" s="32" t="s">
        <v>294</v>
      </c>
      <c r="I284" s="235">
        <v>10.58</v>
      </c>
      <c r="J284" s="235">
        <v>10.79</v>
      </c>
      <c r="K284" s="81">
        <v>5.25</v>
      </c>
      <c r="L284" s="26">
        <v>3.41</v>
      </c>
      <c r="M284" s="26">
        <v>5.87</v>
      </c>
      <c r="N284" s="20"/>
      <c r="O284" s="24" t="s">
        <v>396</v>
      </c>
      <c r="P284" s="21"/>
    </row>
    <row r="285" spans="1:16" ht="120" x14ac:dyDescent="0.2">
      <c r="A285" s="24" t="s">
        <v>194</v>
      </c>
      <c r="B285" s="24" t="s">
        <v>195</v>
      </c>
      <c r="C285" s="24" t="s">
        <v>196</v>
      </c>
      <c r="D285" s="24" t="s">
        <v>197</v>
      </c>
      <c r="E285" s="24" t="s">
        <v>254</v>
      </c>
      <c r="F285" s="14" t="s">
        <v>397</v>
      </c>
      <c r="G285" s="25" t="s">
        <v>395</v>
      </c>
      <c r="H285" s="32" t="s">
        <v>294</v>
      </c>
      <c r="I285" s="235">
        <v>13.65</v>
      </c>
      <c r="J285" s="235">
        <v>19.59</v>
      </c>
      <c r="K285" s="81">
        <v>20.43</v>
      </c>
      <c r="L285" s="26">
        <v>8.02</v>
      </c>
      <c r="M285" s="26">
        <v>11.17</v>
      </c>
      <c r="N285" s="20"/>
      <c r="O285" s="24" t="s">
        <v>396</v>
      </c>
      <c r="P285" s="21"/>
    </row>
    <row r="286" spans="1:16" ht="120" x14ac:dyDescent="0.2">
      <c r="A286" s="24" t="s">
        <v>194</v>
      </c>
      <c r="B286" s="24" t="s">
        <v>195</v>
      </c>
      <c r="C286" s="24" t="s">
        <v>196</v>
      </c>
      <c r="D286" s="24" t="s">
        <v>398</v>
      </c>
      <c r="E286" s="24" t="s">
        <v>399</v>
      </c>
      <c r="F286" s="14" t="s">
        <v>400</v>
      </c>
      <c r="G286" s="25" t="s">
        <v>401</v>
      </c>
      <c r="H286" s="168">
        <v>2</v>
      </c>
      <c r="I286" s="168">
        <v>2</v>
      </c>
      <c r="J286" s="168">
        <v>39</v>
      </c>
      <c r="K286" s="168">
        <v>30</v>
      </c>
      <c r="L286" s="38">
        <v>35</v>
      </c>
      <c r="M286" s="38">
        <v>29</v>
      </c>
      <c r="N286" s="20"/>
      <c r="O286" s="24" t="s">
        <v>402</v>
      </c>
      <c r="P286" s="21"/>
    </row>
    <row r="287" spans="1:16" ht="120" x14ac:dyDescent="0.2">
      <c r="A287" s="24" t="s">
        <v>194</v>
      </c>
      <c r="B287" s="24" t="s">
        <v>195</v>
      </c>
      <c r="C287" s="24" t="s">
        <v>196</v>
      </c>
      <c r="D287" s="24" t="s">
        <v>398</v>
      </c>
      <c r="E287" s="24" t="s">
        <v>403</v>
      </c>
      <c r="F287" s="14" t="s">
        <v>404</v>
      </c>
      <c r="G287" s="25" t="s">
        <v>405</v>
      </c>
      <c r="H287" s="168">
        <v>93882108.819999993</v>
      </c>
      <c r="I287" s="81">
        <v>98666530.340000004</v>
      </c>
      <c r="J287" s="81">
        <v>109641126.09</v>
      </c>
      <c r="K287" s="81">
        <v>205198230.97999999</v>
      </c>
      <c r="L287" s="26">
        <v>142312202.30000001</v>
      </c>
      <c r="M287" s="26">
        <v>139785211.46000001</v>
      </c>
      <c r="N287" s="20"/>
      <c r="O287" s="24" t="s">
        <v>406</v>
      </c>
      <c r="P287" s="21"/>
    </row>
    <row r="288" spans="1:16" ht="120" x14ac:dyDescent="0.2">
      <c r="A288" s="24" t="s">
        <v>194</v>
      </c>
      <c r="B288" s="24" t="s">
        <v>195</v>
      </c>
      <c r="C288" s="24" t="s">
        <v>407</v>
      </c>
      <c r="D288" s="24" t="s">
        <v>408</v>
      </c>
      <c r="E288" s="24" t="s">
        <v>409</v>
      </c>
      <c r="F288" s="14" t="s">
        <v>410</v>
      </c>
      <c r="G288" s="25" t="s">
        <v>209</v>
      </c>
      <c r="H288" s="168">
        <v>40785.910000000003</v>
      </c>
      <c r="I288" s="168">
        <v>42395.63</v>
      </c>
      <c r="J288" s="168">
        <v>42563.360000000001</v>
      </c>
      <c r="K288" s="168"/>
      <c r="L288" s="38"/>
      <c r="M288" s="38"/>
      <c r="N288" s="20"/>
      <c r="O288" s="24" t="s">
        <v>201</v>
      </c>
      <c r="P288" s="21"/>
    </row>
    <row r="289" spans="1:16" ht="120" x14ac:dyDescent="0.2">
      <c r="A289" s="24" t="s">
        <v>194</v>
      </c>
      <c r="B289" s="24" t="s">
        <v>195</v>
      </c>
      <c r="C289" s="24" t="s">
        <v>407</v>
      </c>
      <c r="D289" s="24" t="s">
        <v>408</v>
      </c>
      <c r="E289" s="24" t="s">
        <v>409</v>
      </c>
      <c r="F289" s="14" t="s">
        <v>411</v>
      </c>
      <c r="G289" s="25" t="s">
        <v>209</v>
      </c>
      <c r="H289" s="81">
        <f t="shared" ref="H289:J289" si="25">SUM(H290:H297)</f>
        <v>32936</v>
      </c>
      <c r="I289" s="81">
        <f t="shared" si="25"/>
        <v>34484.61</v>
      </c>
      <c r="J289" s="81">
        <f t="shared" si="25"/>
        <v>34715.1</v>
      </c>
      <c r="K289" s="81">
        <f>SUM(K290:K297)</f>
        <v>34402.85</v>
      </c>
      <c r="L289" s="81">
        <f>SUM(L290:L297)</f>
        <v>33988.870000000003</v>
      </c>
      <c r="M289" s="26"/>
      <c r="N289" s="20"/>
      <c r="O289" s="24" t="s">
        <v>201</v>
      </c>
      <c r="P289" s="21"/>
    </row>
    <row r="290" spans="1:16" ht="120" x14ac:dyDescent="0.2">
      <c r="A290" s="24" t="s">
        <v>194</v>
      </c>
      <c r="B290" s="24" t="s">
        <v>195</v>
      </c>
      <c r="C290" s="24" t="s">
        <v>407</v>
      </c>
      <c r="D290" s="24" t="s">
        <v>408</v>
      </c>
      <c r="E290" s="24" t="s">
        <v>409</v>
      </c>
      <c r="F290" s="14" t="s">
        <v>412</v>
      </c>
      <c r="G290" s="15" t="s">
        <v>209</v>
      </c>
      <c r="H290" s="243">
        <v>4141</v>
      </c>
      <c r="I290" s="254">
        <v>4690.18</v>
      </c>
      <c r="J290" s="243">
        <v>4838.91</v>
      </c>
      <c r="K290" s="83">
        <v>5606.73</v>
      </c>
      <c r="L290" s="26">
        <v>4262.5600000000004</v>
      </c>
      <c r="M290" s="26"/>
      <c r="N290" s="20"/>
      <c r="O290" s="24" t="s">
        <v>201</v>
      </c>
      <c r="P290" s="21"/>
    </row>
    <row r="291" spans="1:16" ht="120" x14ac:dyDescent="0.2">
      <c r="A291" s="24" t="s">
        <v>194</v>
      </c>
      <c r="B291" s="24" t="s">
        <v>195</v>
      </c>
      <c r="C291" s="24" t="s">
        <v>407</v>
      </c>
      <c r="D291" s="24" t="s">
        <v>408</v>
      </c>
      <c r="E291" s="24" t="s">
        <v>409</v>
      </c>
      <c r="F291" s="14" t="s">
        <v>413</v>
      </c>
      <c r="G291" s="15" t="s">
        <v>209</v>
      </c>
      <c r="H291" s="249">
        <v>4175</v>
      </c>
      <c r="I291" s="255">
        <v>3329.53</v>
      </c>
      <c r="J291" s="180">
        <v>3225.23</v>
      </c>
      <c r="K291" s="83">
        <v>3523.03</v>
      </c>
      <c r="L291" s="26">
        <v>3946.23</v>
      </c>
      <c r="M291" s="26"/>
      <c r="N291" s="20"/>
      <c r="O291" s="24" t="s">
        <v>201</v>
      </c>
      <c r="P291" s="21"/>
    </row>
    <row r="292" spans="1:16" ht="120" x14ac:dyDescent="0.2">
      <c r="A292" s="24" t="s">
        <v>194</v>
      </c>
      <c r="B292" s="24" t="s">
        <v>195</v>
      </c>
      <c r="C292" s="24" t="s">
        <v>407</v>
      </c>
      <c r="D292" s="24" t="s">
        <v>408</v>
      </c>
      <c r="E292" s="24" t="s">
        <v>409</v>
      </c>
      <c r="F292" s="14" t="s">
        <v>414</v>
      </c>
      <c r="G292" s="15" t="s">
        <v>209</v>
      </c>
      <c r="H292" s="243">
        <v>3963</v>
      </c>
      <c r="I292" s="254">
        <v>3511.87</v>
      </c>
      <c r="J292" s="179">
        <v>4050.41</v>
      </c>
      <c r="K292" s="83">
        <v>4154.4399999999996</v>
      </c>
      <c r="L292" s="26">
        <v>4386.2</v>
      </c>
      <c r="M292" s="26"/>
      <c r="N292" s="20"/>
      <c r="O292" s="24" t="s">
        <v>201</v>
      </c>
      <c r="P292" s="21"/>
    </row>
    <row r="293" spans="1:16" ht="120" x14ac:dyDescent="0.2">
      <c r="A293" s="24" t="s">
        <v>194</v>
      </c>
      <c r="B293" s="24" t="s">
        <v>195</v>
      </c>
      <c r="C293" s="24" t="s">
        <v>407</v>
      </c>
      <c r="D293" s="24" t="s">
        <v>408</v>
      </c>
      <c r="E293" s="24" t="s">
        <v>409</v>
      </c>
      <c r="F293" s="14" t="s">
        <v>415</v>
      </c>
      <c r="G293" s="15" t="s">
        <v>209</v>
      </c>
      <c r="H293" s="243">
        <v>4085</v>
      </c>
      <c r="I293" s="254">
        <v>4567.7299999999996</v>
      </c>
      <c r="J293" s="179">
        <v>4453.6499999999996</v>
      </c>
      <c r="K293" s="83">
        <v>4649.5200000000004</v>
      </c>
      <c r="L293" s="26">
        <v>4434.05</v>
      </c>
      <c r="M293" s="26"/>
      <c r="N293" s="20"/>
      <c r="O293" s="24" t="s">
        <v>201</v>
      </c>
      <c r="P293" s="21"/>
    </row>
    <row r="294" spans="1:16" ht="120" x14ac:dyDescent="0.2">
      <c r="A294" s="24" t="s">
        <v>194</v>
      </c>
      <c r="B294" s="24" t="s">
        <v>195</v>
      </c>
      <c r="C294" s="24" t="s">
        <v>407</v>
      </c>
      <c r="D294" s="24" t="s">
        <v>408</v>
      </c>
      <c r="E294" s="24" t="s">
        <v>409</v>
      </c>
      <c r="F294" s="14" t="s">
        <v>416</v>
      </c>
      <c r="G294" s="15" t="s">
        <v>209</v>
      </c>
      <c r="H294" s="256">
        <v>4182</v>
      </c>
      <c r="I294" s="257">
        <v>4015.84</v>
      </c>
      <c r="J294" s="180">
        <v>4441.88</v>
      </c>
      <c r="K294" s="83">
        <v>4006.71</v>
      </c>
      <c r="L294" s="26">
        <v>4608.3900000000003</v>
      </c>
      <c r="M294" s="26"/>
      <c r="N294" s="20"/>
      <c r="O294" s="24" t="s">
        <v>201</v>
      </c>
      <c r="P294" s="21"/>
    </row>
    <row r="295" spans="1:16" ht="120" x14ac:dyDescent="0.2">
      <c r="A295" s="24" t="s">
        <v>194</v>
      </c>
      <c r="B295" s="24" t="s">
        <v>195</v>
      </c>
      <c r="C295" s="24" t="s">
        <v>407</v>
      </c>
      <c r="D295" s="24" t="s">
        <v>408</v>
      </c>
      <c r="E295" s="24" t="s">
        <v>409</v>
      </c>
      <c r="F295" s="14" t="s">
        <v>417</v>
      </c>
      <c r="G295" s="15" t="s">
        <v>209</v>
      </c>
      <c r="H295" s="254">
        <v>3837</v>
      </c>
      <c r="I295" s="243">
        <v>4895.67</v>
      </c>
      <c r="J295" s="179">
        <v>4590.53</v>
      </c>
      <c r="K295" s="83">
        <v>4371.4799999999996</v>
      </c>
      <c r="L295" s="26">
        <v>3964.3</v>
      </c>
      <c r="M295" s="26"/>
      <c r="N295" s="20"/>
      <c r="O295" s="24" t="s">
        <v>201</v>
      </c>
      <c r="P295" s="21"/>
    </row>
    <row r="296" spans="1:16" ht="120" x14ac:dyDescent="0.2">
      <c r="A296" s="24" t="s">
        <v>194</v>
      </c>
      <c r="B296" s="24" t="s">
        <v>195</v>
      </c>
      <c r="C296" s="24" t="s">
        <v>407</v>
      </c>
      <c r="D296" s="24" t="s">
        <v>408</v>
      </c>
      <c r="E296" s="24" t="s">
        <v>409</v>
      </c>
      <c r="F296" s="14" t="s">
        <v>418</v>
      </c>
      <c r="G296" s="15" t="s">
        <v>209</v>
      </c>
      <c r="H296" s="243">
        <v>4106</v>
      </c>
      <c r="I296" s="243">
        <v>4250.7700000000004</v>
      </c>
      <c r="J296" s="179">
        <v>4233.49</v>
      </c>
      <c r="K296" s="83">
        <v>4151.5600000000004</v>
      </c>
      <c r="L296" s="26">
        <v>4252.42</v>
      </c>
      <c r="M296" s="26"/>
      <c r="N296" s="20"/>
      <c r="O296" s="24" t="s">
        <v>201</v>
      </c>
      <c r="P296" s="21"/>
    </row>
    <row r="297" spans="1:16" ht="120" x14ac:dyDescent="0.2">
      <c r="A297" s="24" t="s">
        <v>194</v>
      </c>
      <c r="B297" s="24" t="s">
        <v>195</v>
      </c>
      <c r="C297" s="24" t="s">
        <v>407</v>
      </c>
      <c r="D297" s="24" t="s">
        <v>408</v>
      </c>
      <c r="E297" s="24" t="s">
        <v>409</v>
      </c>
      <c r="F297" s="14" t="s">
        <v>419</v>
      </c>
      <c r="G297" s="15" t="s">
        <v>209</v>
      </c>
      <c r="H297" s="243">
        <v>4447</v>
      </c>
      <c r="I297" s="258">
        <v>5223.0200000000004</v>
      </c>
      <c r="J297" s="180">
        <v>4881</v>
      </c>
      <c r="K297" s="83">
        <v>3939.38</v>
      </c>
      <c r="L297" s="26">
        <v>4134.72</v>
      </c>
      <c r="M297" s="26"/>
      <c r="N297" s="20"/>
      <c r="O297" s="24" t="s">
        <v>201</v>
      </c>
      <c r="P297" s="21"/>
    </row>
    <row r="298" spans="1:16" ht="120" x14ac:dyDescent="0.2">
      <c r="A298" s="24" t="s">
        <v>194</v>
      </c>
      <c r="B298" s="24" t="s">
        <v>195</v>
      </c>
      <c r="C298" s="24" t="s">
        <v>407</v>
      </c>
      <c r="D298" s="24" t="s">
        <v>408</v>
      </c>
      <c r="E298" s="24" t="s">
        <v>409</v>
      </c>
      <c r="F298" s="14" t="s">
        <v>420</v>
      </c>
      <c r="G298" s="15" t="s">
        <v>209</v>
      </c>
      <c r="H298" s="83">
        <f t="shared" ref="H298:J298" si="26">SUM(H299:H306)</f>
        <v>7849.91</v>
      </c>
      <c r="I298" s="83">
        <f t="shared" si="26"/>
        <v>7911.0199999999995</v>
      </c>
      <c r="J298" s="83">
        <f t="shared" si="26"/>
        <v>7848.26</v>
      </c>
      <c r="K298" s="83">
        <f>SUM(K299:K306)</f>
        <v>7027.6100000000006</v>
      </c>
      <c r="L298" s="83">
        <f>SUM(L299:L306)</f>
        <v>6478.99</v>
      </c>
      <c r="M298" s="38"/>
      <c r="N298" s="20"/>
      <c r="O298" s="24" t="s">
        <v>201</v>
      </c>
      <c r="P298" s="21"/>
    </row>
    <row r="299" spans="1:16" ht="120" x14ac:dyDescent="0.2">
      <c r="A299" s="24" t="s">
        <v>194</v>
      </c>
      <c r="B299" s="24" t="s">
        <v>195</v>
      </c>
      <c r="C299" s="24" t="s">
        <v>407</v>
      </c>
      <c r="D299" s="24" t="s">
        <v>408</v>
      </c>
      <c r="E299" s="24" t="s">
        <v>409</v>
      </c>
      <c r="F299" s="14" t="s">
        <v>421</v>
      </c>
      <c r="G299" s="15" t="s">
        <v>209</v>
      </c>
      <c r="H299" s="255">
        <v>652.16999999999996</v>
      </c>
      <c r="I299" s="243">
        <v>632.25</v>
      </c>
      <c r="J299" s="179">
        <v>915.66</v>
      </c>
      <c r="K299" s="83">
        <v>735.45</v>
      </c>
      <c r="L299" s="26">
        <v>912.96</v>
      </c>
      <c r="M299" s="38"/>
      <c r="N299" s="20"/>
      <c r="O299" s="24" t="s">
        <v>201</v>
      </c>
      <c r="P299" s="21"/>
    </row>
    <row r="300" spans="1:16" ht="120" x14ac:dyDescent="0.2">
      <c r="A300" s="24" t="s">
        <v>194</v>
      </c>
      <c r="B300" s="24" t="s">
        <v>195</v>
      </c>
      <c r="C300" s="24" t="s">
        <v>407</v>
      </c>
      <c r="D300" s="24" t="s">
        <v>408</v>
      </c>
      <c r="E300" s="24" t="s">
        <v>409</v>
      </c>
      <c r="F300" s="14" t="s">
        <v>422</v>
      </c>
      <c r="G300" s="15" t="s">
        <v>209</v>
      </c>
      <c r="H300" s="243">
        <v>875.91</v>
      </c>
      <c r="I300" s="243">
        <v>776.44</v>
      </c>
      <c r="J300" s="179">
        <v>877.96</v>
      </c>
      <c r="K300" s="83">
        <v>779.81</v>
      </c>
      <c r="L300" s="26">
        <v>490.96</v>
      </c>
      <c r="M300" s="38"/>
      <c r="N300" s="20"/>
      <c r="O300" s="24" t="s">
        <v>201</v>
      </c>
      <c r="P300" s="21"/>
    </row>
    <row r="301" spans="1:16" ht="120" x14ac:dyDescent="0.2">
      <c r="A301" s="24" t="s">
        <v>194</v>
      </c>
      <c r="B301" s="24" t="s">
        <v>195</v>
      </c>
      <c r="C301" s="24" t="s">
        <v>407</v>
      </c>
      <c r="D301" s="24" t="s">
        <v>408</v>
      </c>
      <c r="E301" s="24" t="s">
        <v>409</v>
      </c>
      <c r="F301" s="14" t="s">
        <v>423</v>
      </c>
      <c r="G301" s="15" t="s">
        <v>209</v>
      </c>
      <c r="H301" s="243">
        <v>894.6</v>
      </c>
      <c r="I301" s="243">
        <v>806.45</v>
      </c>
      <c r="J301" s="179">
        <v>922.16</v>
      </c>
      <c r="K301" s="196">
        <v>786.93</v>
      </c>
      <c r="L301" s="26">
        <v>870.24</v>
      </c>
      <c r="M301" s="38"/>
      <c r="N301" s="20"/>
      <c r="O301" s="24" t="s">
        <v>201</v>
      </c>
      <c r="P301" s="21"/>
    </row>
    <row r="302" spans="1:16" ht="120" x14ac:dyDescent="0.2">
      <c r="A302" s="24" t="s">
        <v>194</v>
      </c>
      <c r="B302" s="24" t="s">
        <v>195</v>
      </c>
      <c r="C302" s="24" t="s">
        <v>407</v>
      </c>
      <c r="D302" s="24" t="s">
        <v>408</v>
      </c>
      <c r="E302" s="24" t="s">
        <v>409</v>
      </c>
      <c r="F302" s="14" t="s">
        <v>424</v>
      </c>
      <c r="G302" s="15" t="s">
        <v>209</v>
      </c>
      <c r="H302" s="249">
        <v>748.77</v>
      </c>
      <c r="I302" s="249">
        <v>1744.11</v>
      </c>
      <c r="J302" s="180">
        <v>813.25</v>
      </c>
      <c r="K302" s="83">
        <v>734.65</v>
      </c>
      <c r="L302" s="26">
        <v>938.99</v>
      </c>
      <c r="M302" s="38"/>
      <c r="N302" s="20"/>
      <c r="O302" s="24" t="s">
        <v>201</v>
      </c>
      <c r="P302" s="21"/>
    </row>
    <row r="303" spans="1:16" ht="120" x14ac:dyDescent="0.2">
      <c r="A303" s="24" t="s">
        <v>194</v>
      </c>
      <c r="B303" s="24" t="s">
        <v>195</v>
      </c>
      <c r="C303" s="24" t="s">
        <v>407</v>
      </c>
      <c r="D303" s="24" t="s">
        <v>408</v>
      </c>
      <c r="E303" s="24" t="s">
        <v>409</v>
      </c>
      <c r="F303" s="14" t="s">
        <v>425</v>
      </c>
      <c r="G303" s="15" t="s">
        <v>209</v>
      </c>
      <c r="H303" s="243">
        <v>914.56</v>
      </c>
      <c r="I303" s="254">
        <v>757.48</v>
      </c>
      <c r="J303" s="179">
        <v>917.11</v>
      </c>
      <c r="K303" s="83">
        <v>846.76</v>
      </c>
      <c r="L303" s="26">
        <v>986.55</v>
      </c>
      <c r="M303" s="38"/>
      <c r="N303" s="20"/>
      <c r="O303" s="24" t="s">
        <v>201</v>
      </c>
      <c r="P303" s="21"/>
    </row>
    <row r="304" spans="1:16" ht="120" x14ac:dyDescent="0.2">
      <c r="A304" s="24" t="s">
        <v>194</v>
      </c>
      <c r="B304" s="24" t="s">
        <v>195</v>
      </c>
      <c r="C304" s="24" t="s">
        <v>407</v>
      </c>
      <c r="D304" s="24" t="s">
        <v>408</v>
      </c>
      <c r="E304" s="24" t="s">
        <v>409</v>
      </c>
      <c r="F304" s="14" t="s">
        <v>426</v>
      </c>
      <c r="G304" s="15" t="s">
        <v>209</v>
      </c>
      <c r="H304" s="259">
        <v>1236.25</v>
      </c>
      <c r="I304" s="254">
        <v>734.83</v>
      </c>
      <c r="J304" s="179">
        <v>837.85</v>
      </c>
      <c r="K304" s="196">
        <v>840.45</v>
      </c>
      <c r="L304" s="26">
        <v>1200</v>
      </c>
      <c r="M304" s="38"/>
      <c r="N304" s="20"/>
      <c r="O304" s="24" t="s">
        <v>201</v>
      </c>
      <c r="P304" s="21"/>
    </row>
    <row r="305" spans="1:16" ht="120" x14ac:dyDescent="0.2">
      <c r="A305" s="24" t="s">
        <v>194</v>
      </c>
      <c r="B305" s="24" t="s">
        <v>195</v>
      </c>
      <c r="C305" s="24" t="s">
        <v>407</v>
      </c>
      <c r="D305" s="24" t="s">
        <v>408</v>
      </c>
      <c r="E305" s="24" t="s">
        <v>409</v>
      </c>
      <c r="F305" s="14" t="s">
        <v>427</v>
      </c>
      <c r="G305" s="15" t="s">
        <v>209</v>
      </c>
      <c r="H305" s="243">
        <v>1150.9100000000001</v>
      </c>
      <c r="I305" s="260">
        <v>959.46</v>
      </c>
      <c r="J305" s="180">
        <v>1064.27</v>
      </c>
      <c r="K305" s="83">
        <v>1096.71</v>
      </c>
      <c r="L305" s="26">
        <v>952.88</v>
      </c>
      <c r="M305" s="38"/>
      <c r="N305" s="20"/>
      <c r="O305" s="24" t="s">
        <v>201</v>
      </c>
      <c r="P305" s="21"/>
    </row>
    <row r="306" spans="1:16" ht="120" x14ac:dyDescent="0.2">
      <c r="A306" s="24" t="s">
        <v>194</v>
      </c>
      <c r="B306" s="24" t="s">
        <v>195</v>
      </c>
      <c r="C306" s="24" t="s">
        <v>407</v>
      </c>
      <c r="D306" s="24" t="s">
        <v>408</v>
      </c>
      <c r="E306" s="24" t="s">
        <v>409</v>
      </c>
      <c r="F306" s="14" t="s">
        <v>428</v>
      </c>
      <c r="G306" s="15" t="s">
        <v>209</v>
      </c>
      <c r="H306" s="249">
        <v>1376.74</v>
      </c>
      <c r="I306" s="254">
        <v>1500</v>
      </c>
      <c r="J306" s="179">
        <v>1500</v>
      </c>
      <c r="K306" s="83">
        <v>1206.8499999999999</v>
      </c>
      <c r="L306" s="26">
        <v>126.41</v>
      </c>
      <c r="M306" s="38"/>
      <c r="N306" s="20"/>
      <c r="O306" s="24" t="s">
        <v>201</v>
      </c>
      <c r="P306" s="21"/>
    </row>
    <row r="307" spans="1:16" ht="120" x14ac:dyDescent="0.2">
      <c r="A307" s="24" t="s">
        <v>194</v>
      </c>
      <c r="B307" s="24" t="s">
        <v>195</v>
      </c>
      <c r="C307" s="24" t="s">
        <v>407</v>
      </c>
      <c r="D307" s="24" t="s">
        <v>408</v>
      </c>
      <c r="E307" s="102" t="s">
        <v>409</v>
      </c>
      <c r="F307" s="103" t="s">
        <v>429</v>
      </c>
      <c r="G307" s="261" t="s">
        <v>430</v>
      </c>
      <c r="H307" s="262"/>
      <c r="I307" s="263"/>
      <c r="J307" s="23"/>
      <c r="K307" s="264"/>
      <c r="L307" s="19"/>
      <c r="M307" s="19"/>
      <c r="N307" s="56"/>
      <c r="O307" s="57" t="s">
        <v>201</v>
      </c>
      <c r="P307" s="58"/>
    </row>
    <row r="308" spans="1:16" ht="120" x14ac:dyDescent="0.2">
      <c r="A308" s="24" t="s">
        <v>194</v>
      </c>
      <c r="B308" s="24" t="s">
        <v>195</v>
      </c>
      <c r="C308" s="24" t="s">
        <v>407</v>
      </c>
      <c r="D308" s="24" t="s">
        <v>408</v>
      </c>
      <c r="E308" s="102" t="s">
        <v>409</v>
      </c>
      <c r="F308" s="104" t="s">
        <v>431</v>
      </c>
      <c r="G308" s="265" t="s">
        <v>432</v>
      </c>
      <c r="H308" s="266">
        <v>7.11</v>
      </c>
      <c r="I308" s="267">
        <v>10.25</v>
      </c>
      <c r="J308" s="251">
        <v>10.64</v>
      </c>
      <c r="K308" s="83">
        <v>4.63</v>
      </c>
      <c r="L308" s="26">
        <v>2.93</v>
      </c>
      <c r="M308" s="38"/>
      <c r="N308" s="20"/>
      <c r="O308" s="24" t="s">
        <v>201</v>
      </c>
      <c r="P308" s="21"/>
    </row>
    <row r="309" spans="1:16" ht="120" x14ac:dyDescent="0.2">
      <c r="A309" s="24" t="s">
        <v>194</v>
      </c>
      <c r="B309" s="24" t="s">
        <v>195</v>
      </c>
      <c r="C309" s="24" t="s">
        <v>407</v>
      </c>
      <c r="D309" s="24" t="s">
        <v>408</v>
      </c>
      <c r="E309" s="102" t="s">
        <v>409</v>
      </c>
      <c r="F309" s="105" t="s">
        <v>433</v>
      </c>
      <c r="G309" s="268" t="s">
        <v>395</v>
      </c>
      <c r="H309" s="258">
        <v>7629211428.4300003</v>
      </c>
      <c r="I309" s="260">
        <v>5642240822.6999998</v>
      </c>
      <c r="J309" s="249">
        <v>11134468193.6</v>
      </c>
      <c r="K309" s="83">
        <v>4468724249.3999996</v>
      </c>
      <c r="L309" s="26">
        <v>2702691059.4000001</v>
      </c>
      <c r="M309" s="38"/>
      <c r="N309" s="20"/>
      <c r="O309" s="24" t="s">
        <v>201</v>
      </c>
      <c r="P309" s="21"/>
    </row>
    <row r="310" spans="1:16" ht="120" x14ac:dyDescent="0.2">
      <c r="A310" s="24" t="s">
        <v>194</v>
      </c>
      <c r="B310" s="24" t="s">
        <v>195</v>
      </c>
      <c r="C310" s="24" t="s">
        <v>407</v>
      </c>
      <c r="D310" s="24" t="s">
        <v>408</v>
      </c>
      <c r="E310" s="102" t="s">
        <v>409</v>
      </c>
      <c r="F310" s="104" t="s">
        <v>434</v>
      </c>
      <c r="G310" s="265" t="s">
        <v>200</v>
      </c>
      <c r="H310" s="269">
        <v>8.4600000000000009</v>
      </c>
      <c r="I310" s="270">
        <v>7.7037499999999994</v>
      </c>
      <c r="J310" s="243">
        <v>11.725</v>
      </c>
      <c r="K310" s="196">
        <v>12.568749999999998</v>
      </c>
      <c r="L310" s="26">
        <v>7.317499999999999</v>
      </c>
      <c r="M310" s="38"/>
      <c r="N310" s="20"/>
      <c r="O310" s="24" t="s">
        <v>201</v>
      </c>
      <c r="P310" s="21"/>
    </row>
    <row r="311" spans="1:16" ht="120" x14ac:dyDescent="0.2">
      <c r="A311" s="24" t="s">
        <v>194</v>
      </c>
      <c r="B311" s="24" t="s">
        <v>195</v>
      </c>
      <c r="C311" s="24" t="s">
        <v>407</v>
      </c>
      <c r="D311" s="24" t="s">
        <v>408</v>
      </c>
      <c r="E311" s="102" t="s">
        <v>409</v>
      </c>
      <c r="F311" s="105" t="s">
        <v>435</v>
      </c>
      <c r="G311" s="268" t="s">
        <v>200</v>
      </c>
      <c r="H311" s="258">
        <v>4116037068.0999999</v>
      </c>
      <c r="I311" s="254">
        <v>3873430875.5999999</v>
      </c>
      <c r="J311" s="243">
        <v>5185960722.8999996</v>
      </c>
      <c r="K311" s="237">
        <v>5540926068.0999994</v>
      </c>
      <c r="L311" s="38">
        <v>3360368997.1999998</v>
      </c>
      <c r="M311" s="38"/>
      <c r="N311" s="20"/>
      <c r="O311" s="24" t="s">
        <v>201</v>
      </c>
      <c r="P311" s="21"/>
    </row>
    <row r="312" spans="1:16" ht="120" x14ac:dyDescent="0.2">
      <c r="A312" s="24" t="s">
        <v>194</v>
      </c>
      <c r="B312" s="24" t="s">
        <v>195</v>
      </c>
      <c r="C312" s="24" t="s">
        <v>407</v>
      </c>
      <c r="D312" s="24" t="s">
        <v>408</v>
      </c>
      <c r="E312" s="24" t="s">
        <v>436</v>
      </c>
      <c r="F312" s="5" t="s">
        <v>437</v>
      </c>
      <c r="G312" s="6" t="s">
        <v>401</v>
      </c>
      <c r="H312" s="271">
        <f>SUM(H313:H320)</f>
        <v>1</v>
      </c>
      <c r="I312" s="168">
        <f t="shared" ref="I312:K312" si="27">SUM(I313:I320)</f>
        <v>0</v>
      </c>
      <c r="J312" s="237">
        <f t="shared" si="27"/>
        <v>2</v>
      </c>
      <c r="K312" s="168">
        <f t="shared" si="27"/>
        <v>4</v>
      </c>
      <c r="L312" s="168">
        <v>1</v>
      </c>
      <c r="M312" s="38">
        <v>1</v>
      </c>
      <c r="N312" s="38"/>
      <c r="O312" s="24" t="s">
        <v>402</v>
      </c>
      <c r="P312" s="21"/>
    </row>
    <row r="313" spans="1:16" ht="120" x14ac:dyDescent="0.2">
      <c r="A313" s="24" t="s">
        <v>194</v>
      </c>
      <c r="B313" s="24" t="s">
        <v>195</v>
      </c>
      <c r="C313" s="24" t="s">
        <v>407</v>
      </c>
      <c r="D313" s="24" t="s">
        <v>408</v>
      </c>
      <c r="E313" s="24" t="s">
        <v>436</v>
      </c>
      <c r="F313" s="14" t="s">
        <v>438</v>
      </c>
      <c r="G313" s="22"/>
      <c r="H313" s="272">
        <v>1</v>
      </c>
      <c r="I313" s="272">
        <v>0</v>
      </c>
      <c r="J313" s="273">
        <v>0</v>
      </c>
      <c r="K313" s="137">
        <v>2</v>
      </c>
      <c r="L313" s="16"/>
      <c r="M313" s="18"/>
      <c r="N313" s="38"/>
      <c r="O313" s="24" t="s">
        <v>402</v>
      </c>
      <c r="P313" s="21"/>
    </row>
    <row r="314" spans="1:16" ht="120" x14ac:dyDescent="0.2">
      <c r="A314" s="24" t="s">
        <v>194</v>
      </c>
      <c r="B314" s="24" t="s">
        <v>195</v>
      </c>
      <c r="C314" s="24" t="s">
        <v>407</v>
      </c>
      <c r="D314" s="24" t="s">
        <v>408</v>
      </c>
      <c r="E314" s="24" t="s">
        <v>436</v>
      </c>
      <c r="F314" s="14" t="s">
        <v>439</v>
      </c>
      <c r="G314" s="22"/>
      <c r="H314" s="272">
        <v>0</v>
      </c>
      <c r="I314" s="272">
        <v>0</v>
      </c>
      <c r="J314" s="273">
        <v>0</v>
      </c>
      <c r="K314" s="137">
        <v>0</v>
      </c>
      <c r="L314" s="16">
        <v>1</v>
      </c>
      <c r="M314" s="18">
        <v>1</v>
      </c>
      <c r="N314" s="38"/>
      <c r="O314" s="24" t="s">
        <v>402</v>
      </c>
      <c r="P314" s="21"/>
    </row>
    <row r="315" spans="1:16" ht="120" x14ac:dyDescent="0.2">
      <c r="A315" s="24" t="s">
        <v>194</v>
      </c>
      <c r="B315" s="24" t="s">
        <v>195</v>
      </c>
      <c r="C315" s="24" t="s">
        <v>407</v>
      </c>
      <c r="D315" s="24" t="s">
        <v>408</v>
      </c>
      <c r="E315" s="24" t="s">
        <v>436</v>
      </c>
      <c r="F315" s="14" t="s">
        <v>440</v>
      </c>
      <c r="G315" s="22"/>
      <c r="H315" s="272">
        <v>0</v>
      </c>
      <c r="I315" s="272">
        <v>0</v>
      </c>
      <c r="J315" s="273">
        <v>0</v>
      </c>
      <c r="K315" s="137">
        <v>2</v>
      </c>
      <c r="L315" s="16"/>
      <c r="M315" s="18"/>
      <c r="N315" s="38"/>
      <c r="O315" s="24" t="s">
        <v>402</v>
      </c>
      <c r="P315" s="21"/>
    </row>
    <row r="316" spans="1:16" ht="120" x14ac:dyDescent="0.2">
      <c r="A316" s="24" t="s">
        <v>194</v>
      </c>
      <c r="B316" s="24" t="s">
        <v>195</v>
      </c>
      <c r="C316" s="24" t="s">
        <v>407</v>
      </c>
      <c r="D316" s="24" t="s">
        <v>408</v>
      </c>
      <c r="E316" s="24" t="s">
        <v>436</v>
      </c>
      <c r="F316" s="14" t="s">
        <v>441</v>
      </c>
      <c r="G316" s="22"/>
      <c r="H316" s="274">
        <v>0</v>
      </c>
      <c r="I316" s="274">
        <v>0</v>
      </c>
      <c r="J316" s="275">
        <v>0</v>
      </c>
      <c r="K316" s="274">
        <v>0</v>
      </c>
      <c r="L316" s="67"/>
      <c r="M316" s="18"/>
      <c r="N316" s="38"/>
      <c r="O316" s="24" t="s">
        <v>402</v>
      </c>
      <c r="P316" s="21"/>
    </row>
    <row r="317" spans="1:16" ht="120" x14ac:dyDescent="0.2">
      <c r="A317" s="24" t="s">
        <v>194</v>
      </c>
      <c r="B317" s="24" t="s">
        <v>195</v>
      </c>
      <c r="C317" s="24" t="s">
        <v>407</v>
      </c>
      <c r="D317" s="24" t="s">
        <v>408</v>
      </c>
      <c r="E317" s="24" t="s">
        <v>436</v>
      </c>
      <c r="F317" s="14" t="s">
        <v>442</v>
      </c>
      <c r="G317" s="22"/>
      <c r="H317" s="274">
        <v>0</v>
      </c>
      <c r="I317" s="276">
        <v>0</v>
      </c>
      <c r="J317" s="272">
        <v>0</v>
      </c>
      <c r="K317" s="277">
        <v>0</v>
      </c>
      <c r="L317" s="16"/>
      <c r="M317" s="18"/>
      <c r="N317" s="37"/>
      <c r="O317" s="24" t="s">
        <v>402</v>
      </c>
      <c r="P317" s="21"/>
    </row>
    <row r="318" spans="1:16" ht="120" x14ac:dyDescent="0.2">
      <c r="A318" s="24" t="s">
        <v>194</v>
      </c>
      <c r="B318" s="24" t="s">
        <v>195</v>
      </c>
      <c r="C318" s="24" t="s">
        <v>407</v>
      </c>
      <c r="D318" s="24" t="s">
        <v>408</v>
      </c>
      <c r="E318" s="24" t="s">
        <v>436</v>
      </c>
      <c r="F318" s="14" t="s">
        <v>443</v>
      </c>
      <c r="G318" s="22"/>
      <c r="H318" s="272">
        <v>0</v>
      </c>
      <c r="I318" s="272">
        <v>0</v>
      </c>
      <c r="J318" s="137">
        <v>2</v>
      </c>
      <c r="K318" s="273">
        <v>0</v>
      </c>
      <c r="L318" s="16"/>
      <c r="M318" s="74"/>
      <c r="N318" s="38"/>
      <c r="O318" s="24" t="s">
        <v>402</v>
      </c>
      <c r="P318" s="21"/>
    </row>
    <row r="319" spans="1:16" ht="120" x14ac:dyDescent="0.2">
      <c r="A319" s="24" t="s">
        <v>194</v>
      </c>
      <c r="B319" s="24" t="s">
        <v>195</v>
      </c>
      <c r="C319" s="24" t="s">
        <v>407</v>
      </c>
      <c r="D319" s="24" t="s">
        <v>408</v>
      </c>
      <c r="E319" s="24" t="s">
        <v>436</v>
      </c>
      <c r="F319" s="14" t="s">
        <v>444</v>
      </c>
      <c r="G319" s="22"/>
      <c r="H319" s="272">
        <v>0</v>
      </c>
      <c r="I319" s="272">
        <v>0</v>
      </c>
      <c r="J319" s="272">
        <v>0</v>
      </c>
      <c r="K319" s="273">
        <v>0</v>
      </c>
      <c r="L319" s="16"/>
      <c r="M319" s="18"/>
      <c r="N319" s="38"/>
      <c r="O319" s="24" t="s">
        <v>402</v>
      </c>
      <c r="P319" s="21"/>
    </row>
    <row r="320" spans="1:16" ht="120" x14ac:dyDescent="0.2">
      <c r="A320" s="24" t="s">
        <v>194</v>
      </c>
      <c r="B320" s="24" t="s">
        <v>195</v>
      </c>
      <c r="C320" s="24" t="s">
        <v>407</v>
      </c>
      <c r="D320" s="24" t="s">
        <v>408</v>
      </c>
      <c r="E320" s="24" t="s">
        <v>436</v>
      </c>
      <c r="F320" s="14" t="s">
        <v>445</v>
      </c>
      <c r="G320" s="22"/>
      <c r="H320" s="274">
        <v>0</v>
      </c>
      <c r="I320" s="274">
        <v>0</v>
      </c>
      <c r="J320" s="274">
        <v>0</v>
      </c>
      <c r="K320" s="276">
        <v>0</v>
      </c>
      <c r="L320" s="16"/>
      <c r="M320" s="18"/>
      <c r="N320" s="38"/>
      <c r="O320" s="24" t="s">
        <v>402</v>
      </c>
      <c r="P320" s="21"/>
    </row>
    <row r="321" spans="1:16" ht="120" x14ac:dyDescent="0.2">
      <c r="A321" s="24" t="s">
        <v>194</v>
      </c>
      <c r="B321" s="24" t="s">
        <v>195</v>
      </c>
      <c r="C321" s="24" t="s">
        <v>446</v>
      </c>
      <c r="D321" s="24" t="s">
        <v>447</v>
      </c>
      <c r="E321" s="24" t="s">
        <v>448</v>
      </c>
      <c r="F321" s="14" t="s">
        <v>449</v>
      </c>
      <c r="G321" s="15" t="s">
        <v>401</v>
      </c>
      <c r="H321" s="199">
        <f>SUM(H322:H329)</f>
        <v>32</v>
      </c>
      <c r="I321" s="199">
        <f t="shared" ref="I321:L321" si="28">SUM(I322:I329)</f>
        <v>21</v>
      </c>
      <c r="J321" s="168">
        <f t="shared" si="28"/>
        <v>50</v>
      </c>
      <c r="K321" s="168">
        <f t="shared" si="28"/>
        <v>22</v>
      </c>
      <c r="L321" s="168">
        <f t="shared" si="28"/>
        <v>16</v>
      </c>
      <c r="M321" s="18">
        <v>15</v>
      </c>
      <c r="N321" s="20"/>
      <c r="O321" s="24" t="s">
        <v>402</v>
      </c>
      <c r="P321" s="21"/>
    </row>
    <row r="322" spans="1:16" ht="120" x14ac:dyDescent="0.2">
      <c r="A322" s="24" t="s">
        <v>194</v>
      </c>
      <c r="B322" s="24" t="s">
        <v>195</v>
      </c>
      <c r="C322" s="24" t="s">
        <v>446</v>
      </c>
      <c r="D322" s="24" t="s">
        <v>447</v>
      </c>
      <c r="E322" s="24" t="s">
        <v>448</v>
      </c>
      <c r="F322" s="24" t="s">
        <v>450</v>
      </c>
      <c r="G322" s="22"/>
      <c r="H322" s="278">
        <v>6</v>
      </c>
      <c r="I322" s="279">
        <v>7</v>
      </c>
      <c r="J322" s="280">
        <v>8</v>
      </c>
      <c r="K322" s="280">
        <v>7</v>
      </c>
      <c r="L322" s="281">
        <v>4</v>
      </c>
      <c r="M322" s="74">
        <v>1</v>
      </c>
      <c r="N322" s="20"/>
      <c r="O322" s="24" t="s">
        <v>402</v>
      </c>
      <c r="P322" s="21"/>
    </row>
    <row r="323" spans="1:16" ht="120" x14ac:dyDescent="0.2">
      <c r="A323" s="24" t="s">
        <v>194</v>
      </c>
      <c r="B323" s="24" t="s">
        <v>195</v>
      </c>
      <c r="C323" s="24" t="s">
        <v>446</v>
      </c>
      <c r="D323" s="24" t="s">
        <v>447</v>
      </c>
      <c r="E323" s="24" t="s">
        <v>448</v>
      </c>
      <c r="F323" s="24" t="s">
        <v>451</v>
      </c>
      <c r="G323" s="22"/>
      <c r="H323" s="278">
        <v>1</v>
      </c>
      <c r="I323" s="279">
        <v>0</v>
      </c>
      <c r="J323" s="279">
        <v>12</v>
      </c>
      <c r="K323" s="279">
        <v>0</v>
      </c>
      <c r="L323" s="282">
        <v>0</v>
      </c>
      <c r="M323" s="18">
        <v>1</v>
      </c>
      <c r="N323" s="20"/>
      <c r="O323" s="24" t="s">
        <v>402</v>
      </c>
      <c r="P323" s="21"/>
    </row>
    <row r="324" spans="1:16" ht="120" x14ac:dyDescent="0.2">
      <c r="A324" s="24" t="s">
        <v>194</v>
      </c>
      <c r="B324" s="24" t="s">
        <v>195</v>
      </c>
      <c r="C324" s="24" t="s">
        <v>446</v>
      </c>
      <c r="D324" s="24" t="s">
        <v>447</v>
      </c>
      <c r="E324" s="24" t="s">
        <v>448</v>
      </c>
      <c r="F324" s="24" t="s">
        <v>452</v>
      </c>
      <c r="G324" s="22"/>
      <c r="H324" s="278">
        <v>7</v>
      </c>
      <c r="I324" s="279">
        <v>1</v>
      </c>
      <c r="J324" s="279">
        <v>7</v>
      </c>
      <c r="K324" s="279">
        <v>6</v>
      </c>
      <c r="L324" s="282">
        <v>5</v>
      </c>
      <c r="M324" s="18">
        <v>1</v>
      </c>
      <c r="N324" s="20"/>
      <c r="O324" s="24" t="s">
        <v>402</v>
      </c>
      <c r="P324" s="21"/>
    </row>
    <row r="325" spans="1:16" ht="120" x14ac:dyDescent="0.2">
      <c r="A325" s="24" t="s">
        <v>194</v>
      </c>
      <c r="B325" s="24" t="s">
        <v>195</v>
      </c>
      <c r="C325" s="24" t="s">
        <v>446</v>
      </c>
      <c r="D325" s="24" t="s">
        <v>447</v>
      </c>
      <c r="E325" s="24" t="s">
        <v>448</v>
      </c>
      <c r="F325" s="24" t="s">
        <v>453</v>
      </c>
      <c r="G325" s="22"/>
      <c r="H325" s="283">
        <v>6</v>
      </c>
      <c r="I325" s="279">
        <v>4</v>
      </c>
      <c r="J325" s="279">
        <v>3</v>
      </c>
      <c r="K325" s="284">
        <v>4</v>
      </c>
      <c r="L325" s="279">
        <v>0</v>
      </c>
      <c r="M325" s="18">
        <v>2</v>
      </c>
      <c r="N325" s="20"/>
      <c r="O325" s="24" t="s">
        <v>402</v>
      </c>
      <c r="P325" s="21"/>
    </row>
    <row r="326" spans="1:16" ht="120" x14ac:dyDescent="0.2">
      <c r="A326" s="24" t="s">
        <v>194</v>
      </c>
      <c r="B326" s="24" t="s">
        <v>195</v>
      </c>
      <c r="C326" s="24" t="s">
        <v>446</v>
      </c>
      <c r="D326" s="24" t="s">
        <v>447</v>
      </c>
      <c r="E326" s="24" t="s">
        <v>448</v>
      </c>
      <c r="F326" s="24" t="s">
        <v>454</v>
      </c>
      <c r="G326" s="22"/>
      <c r="H326" s="285">
        <v>0</v>
      </c>
      <c r="I326" s="280">
        <v>0</v>
      </c>
      <c r="J326" s="286">
        <v>5</v>
      </c>
      <c r="K326" s="279">
        <v>1</v>
      </c>
      <c r="L326" s="281">
        <v>0</v>
      </c>
      <c r="M326" s="18">
        <v>6</v>
      </c>
      <c r="N326" s="20"/>
      <c r="O326" s="24" t="s">
        <v>402</v>
      </c>
      <c r="P326" s="21"/>
    </row>
    <row r="327" spans="1:16" ht="120" x14ac:dyDescent="0.2">
      <c r="A327" s="24" t="s">
        <v>194</v>
      </c>
      <c r="B327" s="24" t="s">
        <v>195</v>
      </c>
      <c r="C327" s="24" t="s">
        <v>446</v>
      </c>
      <c r="D327" s="24" t="s">
        <v>447</v>
      </c>
      <c r="E327" s="24" t="s">
        <v>448</v>
      </c>
      <c r="F327" s="24" t="s">
        <v>455</v>
      </c>
      <c r="G327" s="22"/>
      <c r="H327" s="287">
        <v>1</v>
      </c>
      <c r="I327" s="288">
        <v>1</v>
      </c>
      <c r="J327" s="288">
        <v>6</v>
      </c>
      <c r="K327" s="289">
        <v>0</v>
      </c>
      <c r="L327" s="289">
        <v>1</v>
      </c>
      <c r="M327" s="18">
        <v>3</v>
      </c>
      <c r="N327" s="100"/>
      <c r="O327" s="24" t="s">
        <v>402</v>
      </c>
      <c r="P327" s="21"/>
    </row>
    <row r="328" spans="1:16" ht="120" x14ac:dyDescent="0.2">
      <c r="A328" s="24" t="s">
        <v>194</v>
      </c>
      <c r="B328" s="24" t="s">
        <v>195</v>
      </c>
      <c r="C328" s="24" t="s">
        <v>446</v>
      </c>
      <c r="D328" s="24" t="s">
        <v>447</v>
      </c>
      <c r="E328" s="24" t="s">
        <v>448</v>
      </c>
      <c r="F328" s="24" t="s">
        <v>456</v>
      </c>
      <c r="G328" s="22"/>
      <c r="H328" s="285">
        <v>5</v>
      </c>
      <c r="I328" s="290">
        <v>5</v>
      </c>
      <c r="J328" s="284">
        <v>8</v>
      </c>
      <c r="K328" s="279">
        <v>4</v>
      </c>
      <c r="L328" s="279">
        <v>5</v>
      </c>
      <c r="M328" s="74">
        <v>1</v>
      </c>
      <c r="N328" s="20"/>
      <c r="O328" s="24" t="s">
        <v>402</v>
      </c>
      <c r="P328" s="21"/>
    </row>
    <row r="329" spans="1:16" ht="120" x14ac:dyDescent="0.2">
      <c r="A329" s="24" t="s">
        <v>194</v>
      </c>
      <c r="B329" s="24" t="s">
        <v>195</v>
      </c>
      <c r="C329" s="24" t="s">
        <v>446</v>
      </c>
      <c r="D329" s="24" t="s">
        <v>447</v>
      </c>
      <c r="E329" s="24" t="s">
        <v>448</v>
      </c>
      <c r="F329" s="24" t="s">
        <v>457</v>
      </c>
      <c r="G329" s="22"/>
      <c r="H329" s="291">
        <v>6</v>
      </c>
      <c r="I329" s="284">
        <v>3</v>
      </c>
      <c r="J329" s="284">
        <v>1</v>
      </c>
      <c r="K329" s="279">
        <v>0</v>
      </c>
      <c r="L329" s="279">
        <v>1</v>
      </c>
      <c r="M329" s="18">
        <v>0</v>
      </c>
      <c r="N329" s="20"/>
      <c r="O329" s="24" t="s">
        <v>402</v>
      </c>
      <c r="P329" s="21"/>
    </row>
    <row r="330" spans="1:16" ht="120" x14ac:dyDescent="0.2">
      <c r="A330" s="24" t="s">
        <v>194</v>
      </c>
      <c r="B330" s="24" t="s">
        <v>195</v>
      </c>
      <c r="C330" s="24" t="s">
        <v>446</v>
      </c>
      <c r="D330" s="24" t="s">
        <v>447</v>
      </c>
      <c r="E330" s="24" t="s">
        <v>448</v>
      </c>
      <c r="F330" s="14" t="s">
        <v>458</v>
      </c>
      <c r="G330" s="25" t="s">
        <v>401</v>
      </c>
      <c r="H330" s="285">
        <v>0</v>
      </c>
      <c r="I330" s="285">
        <v>0</v>
      </c>
      <c r="J330" s="110">
        <v>24</v>
      </c>
      <c r="K330" s="110">
        <v>24</v>
      </c>
      <c r="L330" s="37">
        <v>24</v>
      </c>
      <c r="M330" s="37">
        <v>24</v>
      </c>
      <c r="N330" s="20"/>
      <c r="O330" s="24" t="s">
        <v>459</v>
      </c>
      <c r="P330" s="21"/>
    </row>
    <row r="331" spans="1:16" ht="120" x14ac:dyDescent="0.2">
      <c r="A331" s="24" t="s">
        <v>194</v>
      </c>
      <c r="B331" s="24" t="s">
        <v>195</v>
      </c>
      <c r="C331" s="24" t="s">
        <v>460</v>
      </c>
      <c r="D331" s="24" t="s">
        <v>461</v>
      </c>
      <c r="E331" s="24" t="s">
        <v>462</v>
      </c>
      <c r="F331" s="14" t="s">
        <v>463</v>
      </c>
      <c r="G331" s="25" t="s">
        <v>401</v>
      </c>
      <c r="H331" s="285">
        <v>0</v>
      </c>
      <c r="I331" s="285">
        <v>0</v>
      </c>
      <c r="J331" s="168">
        <v>25</v>
      </c>
      <c r="K331" s="168">
        <v>25</v>
      </c>
      <c r="L331" s="38">
        <v>25</v>
      </c>
      <c r="M331" s="38">
        <v>25</v>
      </c>
      <c r="N331" s="20"/>
      <c r="O331" s="24" t="s">
        <v>402</v>
      </c>
      <c r="P331" s="21"/>
    </row>
    <row r="332" spans="1:16" ht="120" x14ac:dyDescent="0.2">
      <c r="A332" s="24" t="s">
        <v>194</v>
      </c>
      <c r="B332" s="24" t="s">
        <v>195</v>
      </c>
      <c r="C332" s="24" t="s">
        <v>464</v>
      </c>
      <c r="D332" s="24" t="s">
        <v>465</v>
      </c>
      <c r="E332" s="24" t="s">
        <v>466</v>
      </c>
      <c r="F332" s="14" t="s">
        <v>467</v>
      </c>
      <c r="G332" s="25" t="s">
        <v>468</v>
      </c>
      <c r="H332" s="168" t="s">
        <v>62</v>
      </c>
      <c r="I332" s="168" t="s">
        <v>62</v>
      </c>
      <c r="J332" s="168">
        <v>161</v>
      </c>
      <c r="K332" s="168">
        <v>161</v>
      </c>
      <c r="L332" s="168">
        <v>161</v>
      </c>
      <c r="M332" s="168">
        <v>161</v>
      </c>
      <c r="N332" s="20"/>
      <c r="O332" s="24" t="s">
        <v>469</v>
      </c>
      <c r="P332" s="21"/>
    </row>
    <row r="333" spans="1:16" ht="120" x14ac:dyDescent="0.2">
      <c r="A333" s="24" t="s">
        <v>194</v>
      </c>
      <c r="B333" s="24" t="s">
        <v>195</v>
      </c>
      <c r="C333" s="24" t="s">
        <v>464</v>
      </c>
      <c r="D333" s="24" t="s">
        <v>465</v>
      </c>
      <c r="E333" s="24" t="s">
        <v>466</v>
      </c>
      <c r="F333" s="14" t="s">
        <v>470</v>
      </c>
      <c r="G333" s="25" t="s">
        <v>47</v>
      </c>
      <c r="H333" s="168">
        <f>SUM(H334:H341)</f>
        <v>25</v>
      </c>
      <c r="I333" s="168">
        <v>25</v>
      </c>
      <c r="J333" s="168">
        <v>25</v>
      </c>
      <c r="K333" s="168">
        <v>25</v>
      </c>
      <c r="L333" s="38">
        <v>25</v>
      </c>
      <c r="M333" s="38">
        <v>25</v>
      </c>
      <c r="N333" s="20"/>
      <c r="O333" s="24" t="s">
        <v>471</v>
      </c>
      <c r="P333" s="21"/>
    </row>
    <row r="334" spans="1:16" ht="120" x14ac:dyDescent="0.2">
      <c r="A334" s="24" t="s">
        <v>194</v>
      </c>
      <c r="B334" s="24" t="s">
        <v>195</v>
      </c>
      <c r="C334" s="24" t="s">
        <v>464</v>
      </c>
      <c r="D334" s="24" t="s">
        <v>465</v>
      </c>
      <c r="E334" s="24" t="s">
        <v>466</v>
      </c>
      <c r="F334" s="24" t="s">
        <v>472</v>
      </c>
      <c r="G334" s="25" t="s">
        <v>47</v>
      </c>
      <c r="H334" s="168">
        <v>6</v>
      </c>
      <c r="I334" s="168">
        <v>6</v>
      </c>
      <c r="J334" s="168">
        <v>6</v>
      </c>
      <c r="K334" s="168">
        <v>6</v>
      </c>
      <c r="L334" s="168">
        <v>6</v>
      </c>
      <c r="M334" s="168">
        <v>6</v>
      </c>
      <c r="N334" s="20"/>
      <c r="O334" s="24" t="s">
        <v>471</v>
      </c>
      <c r="P334" s="21"/>
    </row>
    <row r="335" spans="1:16" ht="120" x14ac:dyDescent="0.2">
      <c r="A335" s="24" t="s">
        <v>194</v>
      </c>
      <c r="B335" s="24" t="s">
        <v>195</v>
      </c>
      <c r="C335" s="24" t="s">
        <v>464</v>
      </c>
      <c r="D335" s="24" t="s">
        <v>465</v>
      </c>
      <c r="E335" s="24" t="s">
        <v>466</v>
      </c>
      <c r="F335" s="24" t="s">
        <v>473</v>
      </c>
      <c r="G335" s="25" t="s">
        <v>47</v>
      </c>
      <c r="H335" s="168">
        <v>2</v>
      </c>
      <c r="I335" s="168">
        <v>2</v>
      </c>
      <c r="J335" s="168">
        <v>2</v>
      </c>
      <c r="K335" s="168">
        <v>2</v>
      </c>
      <c r="L335" s="168">
        <v>2</v>
      </c>
      <c r="M335" s="168">
        <v>2</v>
      </c>
      <c r="N335" s="20"/>
      <c r="O335" s="24" t="s">
        <v>471</v>
      </c>
      <c r="P335" s="21"/>
    </row>
    <row r="336" spans="1:16" ht="120" x14ac:dyDescent="0.2">
      <c r="A336" s="24" t="s">
        <v>194</v>
      </c>
      <c r="B336" s="24" t="s">
        <v>195</v>
      </c>
      <c r="C336" s="24" t="s">
        <v>464</v>
      </c>
      <c r="D336" s="24" t="s">
        <v>465</v>
      </c>
      <c r="E336" s="24" t="s">
        <v>466</v>
      </c>
      <c r="F336" s="2" t="s">
        <v>474</v>
      </c>
      <c r="G336" s="25" t="s">
        <v>47</v>
      </c>
      <c r="H336" s="168">
        <v>4</v>
      </c>
      <c r="I336" s="168">
        <v>4</v>
      </c>
      <c r="J336" s="168">
        <v>4</v>
      </c>
      <c r="K336" s="168">
        <v>4</v>
      </c>
      <c r="L336" s="168">
        <v>4</v>
      </c>
      <c r="M336" s="168">
        <v>4</v>
      </c>
      <c r="N336" s="20"/>
      <c r="O336" s="24" t="s">
        <v>471</v>
      </c>
      <c r="P336" s="21"/>
    </row>
    <row r="337" spans="1:16" ht="120" x14ac:dyDescent="0.2">
      <c r="A337" s="24" t="s">
        <v>194</v>
      </c>
      <c r="B337" s="24" t="s">
        <v>195</v>
      </c>
      <c r="C337" s="24" t="s">
        <v>464</v>
      </c>
      <c r="D337" s="24" t="s">
        <v>465</v>
      </c>
      <c r="E337" s="24" t="s">
        <v>466</v>
      </c>
      <c r="F337" s="24" t="s">
        <v>475</v>
      </c>
      <c r="G337" s="25" t="s">
        <v>47</v>
      </c>
      <c r="H337" s="168">
        <v>7</v>
      </c>
      <c r="I337" s="168">
        <v>7</v>
      </c>
      <c r="J337" s="168">
        <v>7</v>
      </c>
      <c r="K337" s="168">
        <v>7</v>
      </c>
      <c r="L337" s="168">
        <v>7</v>
      </c>
      <c r="M337" s="168">
        <v>7</v>
      </c>
      <c r="N337" s="20"/>
      <c r="O337" s="24" t="s">
        <v>471</v>
      </c>
      <c r="P337" s="21"/>
    </row>
    <row r="338" spans="1:16" ht="120" x14ac:dyDescent="0.2">
      <c r="A338" s="24" t="s">
        <v>194</v>
      </c>
      <c r="B338" s="24" t="s">
        <v>195</v>
      </c>
      <c r="C338" s="24" t="s">
        <v>464</v>
      </c>
      <c r="D338" s="24" t="s">
        <v>465</v>
      </c>
      <c r="E338" s="24" t="s">
        <v>466</v>
      </c>
      <c r="F338" s="2" t="s">
        <v>476</v>
      </c>
      <c r="G338" s="25" t="s">
        <v>47</v>
      </c>
      <c r="H338" s="168">
        <v>2</v>
      </c>
      <c r="I338" s="168">
        <v>2</v>
      </c>
      <c r="J338" s="168">
        <v>2</v>
      </c>
      <c r="K338" s="168">
        <v>2</v>
      </c>
      <c r="L338" s="168">
        <v>2</v>
      </c>
      <c r="M338" s="168">
        <v>2</v>
      </c>
      <c r="N338" s="20"/>
      <c r="O338" s="24" t="s">
        <v>471</v>
      </c>
      <c r="P338" s="21"/>
    </row>
    <row r="339" spans="1:16" ht="120" x14ac:dyDescent="0.2">
      <c r="A339" s="24" t="s">
        <v>194</v>
      </c>
      <c r="B339" s="24" t="s">
        <v>195</v>
      </c>
      <c r="C339" s="24" t="s">
        <v>464</v>
      </c>
      <c r="D339" s="24" t="s">
        <v>465</v>
      </c>
      <c r="E339" s="24" t="s">
        <v>466</v>
      </c>
      <c r="F339" s="24" t="s">
        <v>477</v>
      </c>
      <c r="G339" s="25" t="s">
        <v>47</v>
      </c>
      <c r="H339" s="168">
        <v>2</v>
      </c>
      <c r="I339" s="168">
        <v>2</v>
      </c>
      <c r="J339" s="168">
        <v>2</v>
      </c>
      <c r="K339" s="168">
        <v>2</v>
      </c>
      <c r="L339" s="168">
        <v>2</v>
      </c>
      <c r="M339" s="168">
        <v>2</v>
      </c>
      <c r="N339" s="20"/>
      <c r="O339" s="24" t="s">
        <v>471</v>
      </c>
      <c r="P339" s="21"/>
    </row>
    <row r="340" spans="1:16" ht="120" x14ac:dyDescent="0.2">
      <c r="A340" s="24" t="s">
        <v>194</v>
      </c>
      <c r="B340" s="24" t="s">
        <v>195</v>
      </c>
      <c r="C340" s="24" t="s">
        <v>464</v>
      </c>
      <c r="D340" s="24" t="s">
        <v>465</v>
      </c>
      <c r="E340" s="24" t="s">
        <v>466</v>
      </c>
      <c r="F340" s="2" t="s">
        <v>478</v>
      </c>
      <c r="G340" s="25" t="s">
        <v>47</v>
      </c>
      <c r="H340" s="168">
        <v>2</v>
      </c>
      <c r="I340" s="168">
        <v>2</v>
      </c>
      <c r="J340" s="168">
        <v>2</v>
      </c>
      <c r="K340" s="168">
        <v>2</v>
      </c>
      <c r="L340" s="168">
        <v>2</v>
      </c>
      <c r="M340" s="168">
        <v>2</v>
      </c>
      <c r="N340" s="20"/>
      <c r="O340" s="24" t="s">
        <v>471</v>
      </c>
      <c r="P340" s="21"/>
    </row>
    <row r="341" spans="1:16" ht="120" x14ac:dyDescent="0.2">
      <c r="A341" s="24" t="s">
        <v>194</v>
      </c>
      <c r="B341" s="24" t="s">
        <v>195</v>
      </c>
      <c r="C341" s="24" t="s">
        <v>464</v>
      </c>
      <c r="D341" s="24" t="s">
        <v>465</v>
      </c>
      <c r="E341" s="24" t="s">
        <v>466</v>
      </c>
      <c r="F341" s="24" t="s">
        <v>479</v>
      </c>
      <c r="G341" s="25" t="s">
        <v>47</v>
      </c>
      <c r="H341" s="168" t="s">
        <v>155</v>
      </c>
      <c r="I341" s="168" t="s">
        <v>155</v>
      </c>
      <c r="J341" s="168" t="s">
        <v>155</v>
      </c>
      <c r="K341" s="168" t="s">
        <v>155</v>
      </c>
      <c r="L341" s="168" t="s">
        <v>155</v>
      </c>
      <c r="M341" s="168" t="s">
        <v>155</v>
      </c>
      <c r="N341" s="20"/>
      <c r="O341" s="24" t="s">
        <v>471</v>
      </c>
      <c r="P341" s="21"/>
    </row>
    <row r="342" spans="1:16" ht="120" x14ac:dyDescent="0.2">
      <c r="A342" s="24" t="s">
        <v>194</v>
      </c>
      <c r="B342" s="24" t="s">
        <v>195</v>
      </c>
      <c r="C342" s="24" t="s">
        <v>464</v>
      </c>
      <c r="D342" s="24" t="s">
        <v>480</v>
      </c>
      <c r="E342" s="24" t="s">
        <v>481</v>
      </c>
      <c r="F342" s="51" t="s">
        <v>482</v>
      </c>
      <c r="G342" s="52"/>
      <c r="H342" s="19"/>
      <c r="I342" s="19"/>
      <c r="J342" s="19"/>
      <c r="K342" s="19"/>
      <c r="L342" s="19"/>
      <c r="M342" s="19"/>
      <c r="N342" s="56"/>
      <c r="O342" s="57" t="s">
        <v>483</v>
      </c>
      <c r="P342" s="106"/>
    </row>
    <row r="343" spans="1:16" ht="120" x14ac:dyDescent="0.2">
      <c r="A343" s="24" t="s">
        <v>194</v>
      </c>
      <c r="B343" s="24" t="s">
        <v>195</v>
      </c>
      <c r="C343" s="24" t="s">
        <v>464</v>
      </c>
      <c r="D343" s="24" t="s">
        <v>480</v>
      </c>
      <c r="E343" s="24" t="s">
        <v>481</v>
      </c>
      <c r="F343" s="14" t="s">
        <v>484</v>
      </c>
      <c r="G343" s="25" t="s">
        <v>200</v>
      </c>
      <c r="H343" s="168" t="s">
        <v>62</v>
      </c>
      <c r="I343" s="81">
        <v>15007899069.200001</v>
      </c>
      <c r="J343" s="81">
        <v>9654684972.2999992</v>
      </c>
      <c r="K343" s="81">
        <v>8243617127.5</v>
      </c>
      <c r="L343" s="26">
        <v>4973178852.21</v>
      </c>
      <c r="M343" s="38"/>
      <c r="N343" s="20"/>
      <c r="O343" s="24" t="s">
        <v>483</v>
      </c>
      <c r="P343" s="107"/>
    </row>
    <row r="344" spans="1:16" ht="120" x14ac:dyDescent="0.2">
      <c r="A344" s="24" t="s">
        <v>194</v>
      </c>
      <c r="B344" s="24" t="s">
        <v>195</v>
      </c>
      <c r="C344" s="24" t="s">
        <v>464</v>
      </c>
      <c r="D344" s="24" t="s">
        <v>480</v>
      </c>
      <c r="E344" s="24" t="s">
        <v>481</v>
      </c>
      <c r="F344" s="14" t="s">
        <v>485</v>
      </c>
      <c r="G344" s="25" t="s">
        <v>200</v>
      </c>
      <c r="H344" s="168" t="s">
        <v>62</v>
      </c>
      <c r="I344" s="81">
        <v>5642240822.6999998</v>
      </c>
      <c r="J344" s="81">
        <v>11134468193.6</v>
      </c>
      <c r="K344" s="81">
        <v>4468724249.3999996</v>
      </c>
      <c r="L344" s="26">
        <v>2702691059.4000001</v>
      </c>
      <c r="M344" s="38"/>
      <c r="N344" s="20"/>
      <c r="O344" s="24" t="s">
        <v>483</v>
      </c>
      <c r="P344" s="107"/>
    </row>
    <row r="345" spans="1:16" ht="120" x14ac:dyDescent="0.2">
      <c r="A345" s="24" t="s">
        <v>194</v>
      </c>
      <c r="B345" s="24" t="s">
        <v>195</v>
      </c>
      <c r="C345" s="24" t="s">
        <v>464</v>
      </c>
      <c r="D345" s="24" t="s">
        <v>480</v>
      </c>
      <c r="E345" s="24" t="s">
        <v>481</v>
      </c>
      <c r="F345" s="14" t="s">
        <v>486</v>
      </c>
      <c r="G345" s="25" t="s">
        <v>200</v>
      </c>
      <c r="H345" s="168" t="s">
        <v>62</v>
      </c>
      <c r="I345" s="81">
        <v>3873430875.5999999</v>
      </c>
      <c r="J345" s="81">
        <v>5185960722.8999996</v>
      </c>
      <c r="K345" s="81">
        <v>5540926068.0999994</v>
      </c>
      <c r="L345" s="26">
        <v>3360368997.1999998</v>
      </c>
      <c r="M345" s="38"/>
      <c r="N345" s="20"/>
      <c r="O345" s="24" t="s">
        <v>483</v>
      </c>
      <c r="P345" s="107"/>
    </row>
    <row r="346" spans="1:16" ht="120" x14ac:dyDescent="0.2">
      <c r="A346" s="24" t="s">
        <v>194</v>
      </c>
      <c r="B346" s="24" t="s">
        <v>195</v>
      </c>
      <c r="C346" s="24" t="s">
        <v>464</v>
      </c>
      <c r="D346" s="24" t="s">
        <v>480</v>
      </c>
      <c r="E346" s="24" t="s">
        <v>481</v>
      </c>
      <c r="F346" s="14" t="s">
        <v>487</v>
      </c>
      <c r="G346" s="25" t="s">
        <v>200</v>
      </c>
      <c r="H346" s="168" t="s">
        <v>62</v>
      </c>
      <c r="I346" s="226">
        <v>10.24</v>
      </c>
      <c r="J346" s="226">
        <v>10.626249999999999</v>
      </c>
      <c r="K346" s="226">
        <v>4.6287500000000001</v>
      </c>
      <c r="L346" s="99">
        <v>2.92625</v>
      </c>
      <c r="M346" s="38"/>
      <c r="N346" s="20"/>
      <c r="O346" s="24" t="s">
        <v>483</v>
      </c>
      <c r="P346" s="107"/>
    </row>
    <row r="347" spans="1:16" ht="120" x14ac:dyDescent="0.2">
      <c r="A347" s="24" t="s">
        <v>194</v>
      </c>
      <c r="B347" s="24" t="s">
        <v>195</v>
      </c>
      <c r="C347" s="24" t="s">
        <v>464</v>
      </c>
      <c r="D347" s="24" t="s">
        <v>480</v>
      </c>
      <c r="E347" s="24" t="s">
        <v>481</v>
      </c>
      <c r="F347" s="14" t="s">
        <v>488</v>
      </c>
      <c r="G347" s="25" t="s">
        <v>200</v>
      </c>
      <c r="H347" s="168" t="s">
        <v>62</v>
      </c>
      <c r="I347" s="226">
        <v>7.7037499999999994</v>
      </c>
      <c r="J347" s="226">
        <v>11.725</v>
      </c>
      <c r="K347" s="226">
        <v>12.568749999999998</v>
      </c>
      <c r="L347" s="99">
        <v>7.317499999999999</v>
      </c>
      <c r="M347" s="38"/>
      <c r="N347" s="20"/>
      <c r="O347" s="24" t="s">
        <v>483</v>
      </c>
      <c r="P347" s="107"/>
    </row>
    <row r="348" spans="1:16" ht="120" x14ac:dyDescent="0.2">
      <c r="A348" s="24" t="s">
        <v>194</v>
      </c>
      <c r="B348" s="24" t="s">
        <v>195</v>
      </c>
      <c r="C348" s="24" t="s">
        <v>464</v>
      </c>
      <c r="D348" s="24" t="s">
        <v>480</v>
      </c>
      <c r="E348" s="24" t="s">
        <v>481</v>
      </c>
      <c r="F348" s="14" t="s">
        <v>489</v>
      </c>
      <c r="G348" s="25" t="s">
        <v>209</v>
      </c>
      <c r="H348" s="81">
        <f>SUM(H349:H350)</f>
        <v>1288946.48</v>
      </c>
      <c r="I348" s="81">
        <f t="shared" ref="I348:L348" si="29">SUM(I349:I350)</f>
        <v>1140249.75</v>
      </c>
      <c r="J348" s="81">
        <f t="shared" si="29"/>
        <v>1486962.12</v>
      </c>
      <c r="K348" s="81">
        <f t="shared" si="29"/>
        <v>1365110.75</v>
      </c>
      <c r="L348" s="81">
        <f t="shared" si="29"/>
        <v>1342231.59</v>
      </c>
      <c r="M348" s="38"/>
      <c r="N348" s="20"/>
      <c r="O348" s="24" t="s">
        <v>483</v>
      </c>
      <c r="P348" s="107"/>
    </row>
    <row r="349" spans="1:16" ht="120" x14ac:dyDescent="0.2">
      <c r="A349" s="24" t="s">
        <v>194</v>
      </c>
      <c r="B349" s="24" t="s">
        <v>195</v>
      </c>
      <c r="C349" s="24" t="s">
        <v>464</v>
      </c>
      <c r="D349" s="24" t="s">
        <v>480</v>
      </c>
      <c r="E349" s="24" t="s">
        <v>481</v>
      </c>
      <c r="F349" s="14" t="s">
        <v>490</v>
      </c>
      <c r="G349" s="25" t="s">
        <v>209</v>
      </c>
      <c r="H349" s="81">
        <v>794855</v>
      </c>
      <c r="I349" s="81">
        <v>657010.88</v>
      </c>
      <c r="J349" s="81">
        <v>1045157.35</v>
      </c>
      <c r="K349" s="81">
        <v>941174.44</v>
      </c>
      <c r="L349" s="26">
        <v>908589.3</v>
      </c>
      <c r="M349" s="38"/>
      <c r="N349" s="20"/>
      <c r="O349" s="24" t="s">
        <v>483</v>
      </c>
      <c r="P349" s="107"/>
    </row>
    <row r="350" spans="1:16" ht="120" x14ac:dyDescent="0.2">
      <c r="A350" s="24" t="s">
        <v>194</v>
      </c>
      <c r="B350" s="24" t="s">
        <v>195</v>
      </c>
      <c r="C350" s="24" t="s">
        <v>464</v>
      </c>
      <c r="D350" s="24" t="s">
        <v>480</v>
      </c>
      <c r="E350" s="24" t="s">
        <v>481</v>
      </c>
      <c r="F350" s="14" t="s">
        <v>491</v>
      </c>
      <c r="G350" s="25" t="s">
        <v>209</v>
      </c>
      <c r="H350" s="81">
        <v>494091.48000000004</v>
      </c>
      <c r="I350" s="81">
        <v>483238.87000000005</v>
      </c>
      <c r="J350" s="81">
        <v>441804.77</v>
      </c>
      <c r="K350" s="81">
        <v>423936.31</v>
      </c>
      <c r="L350" s="26">
        <v>433642.29</v>
      </c>
      <c r="M350" s="38"/>
      <c r="N350" s="20"/>
      <c r="O350" s="24" t="s">
        <v>483</v>
      </c>
      <c r="P350" s="107"/>
    </row>
    <row r="351" spans="1:16" ht="120" x14ac:dyDescent="0.2">
      <c r="A351" s="24" t="s">
        <v>194</v>
      </c>
      <c r="B351" s="24" t="s">
        <v>195</v>
      </c>
      <c r="C351" s="24" t="s">
        <v>464</v>
      </c>
      <c r="D351" s="24" t="s">
        <v>480</v>
      </c>
      <c r="E351" s="24" t="s">
        <v>481</v>
      </c>
      <c r="F351" s="14" t="s">
        <v>492</v>
      </c>
      <c r="G351" s="25" t="s">
        <v>493</v>
      </c>
      <c r="H351" s="81">
        <v>79376063.260000005</v>
      </c>
      <c r="I351" s="81">
        <v>8480766.9000000004</v>
      </c>
      <c r="J351" s="81">
        <v>12634596.5</v>
      </c>
      <c r="K351" s="81">
        <v>1109923793.7899997</v>
      </c>
      <c r="L351" s="26">
        <v>1205421962.3</v>
      </c>
      <c r="M351" s="26">
        <v>811529824.08000004</v>
      </c>
      <c r="N351" s="20"/>
      <c r="O351" s="24" t="s">
        <v>494</v>
      </c>
      <c r="P351" s="21"/>
    </row>
    <row r="352" spans="1:16" ht="120" x14ac:dyDescent="0.2">
      <c r="A352" s="24" t="s">
        <v>194</v>
      </c>
      <c r="B352" s="24" t="s">
        <v>195</v>
      </c>
      <c r="C352" s="24" t="s">
        <v>464</v>
      </c>
      <c r="D352" s="24" t="s">
        <v>480</v>
      </c>
      <c r="E352" s="24" t="s">
        <v>481</v>
      </c>
      <c r="F352" s="14" t="s">
        <v>495</v>
      </c>
      <c r="G352" s="25" t="s">
        <v>468</v>
      </c>
      <c r="H352" s="168">
        <v>24</v>
      </c>
      <c r="I352" s="168">
        <v>24</v>
      </c>
      <c r="J352" s="168">
        <v>24</v>
      </c>
      <c r="K352" s="168">
        <v>25</v>
      </c>
      <c r="L352" s="38">
        <v>296</v>
      </c>
      <c r="M352" s="38">
        <v>357</v>
      </c>
      <c r="N352" s="20"/>
      <c r="O352" s="24" t="s">
        <v>396</v>
      </c>
      <c r="P352" s="21"/>
    </row>
    <row r="353" spans="1:16" ht="120" x14ac:dyDescent="0.2">
      <c r="A353" s="24" t="s">
        <v>194</v>
      </c>
      <c r="B353" s="24" t="s">
        <v>195</v>
      </c>
      <c r="C353" s="24" t="s">
        <v>464</v>
      </c>
      <c r="D353" s="24" t="s">
        <v>480</v>
      </c>
      <c r="E353" s="24" t="s">
        <v>481</v>
      </c>
      <c r="F353" s="14" t="s">
        <v>496</v>
      </c>
      <c r="G353" s="25" t="s">
        <v>468</v>
      </c>
      <c r="H353" s="168">
        <v>14</v>
      </c>
      <c r="I353" s="168">
        <v>14</v>
      </c>
      <c r="J353" s="168">
        <v>14</v>
      </c>
      <c r="K353" s="168">
        <v>15</v>
      </c>
      <c r="L353" s="38">
        <v>93</v>
      </c>
      <c r="M353" s="38">
        <v>93</v>
      </c>
      <c r="N353" s="20"/>
      <c r="O353" s="24" t="s">
        <v>396</v>
      </c>
      <c r="P353" s="21"/>
    </row>
    <row r="354" spans="1:16" ht="120" x14ac:dyDescent="0.2">
      <c r="A354" s="24" t="s">
        <v>194</v>
      </c>
      <c r="B354" s="24" t="s">
        <v>195</v>
      </c>
      <c r="C354" s="24" t="s">
        <v>464</v>
      </c>
      <c r="D354" s="24" t="s">
        <v>480</v>
      </c>
      <c r="E354" s="24" t="s">
        <v>481</v>
      </c>
      <c r="F354" s="14" t="s">
        <v>497</v>
      </c>
      <c r="G354" s="25" t="s">
        <v>468</v>
      </c>
      <c r="H354" s="168">
        <v>10</v>
      </c>
      <c r="I354" s="168">
        <v>10</v>
      </c>
      <c r="J354" s="168">
        <v>10</v>
      </c>
      <c r="K354" s="168">
        <v>10</v>
      </c>
      <c r="L354" s="38">
        <v>203</v>
      </c>
      <c r="M354" s="38">
        <v>264</v>
      </c>
      <c r="N354" s="20"/>
      <c r="O354" s="24" t="s">
        <v>396</v>
      </c>
      <c r="P354" s="21"/>
    </row>
    <row r="355" spans="1:16" ht="120" x14ac:dyDescent="0.2">
      <c r="A355" s="24" t="s">
        <v>194</v>
      </c>
      <c r="B355" s="24" t="s">
        <v>195</v>
      </c>
      <c r="C355" s="24" t="s">
        <v>464</v>
      </c>
      <c r="D355" s="24" t="s">
        <v>480</v>
      </c>
      <c r="E355" s="24" t="s">
        <v>481</v>
      </c>
      <c r="F355" s="372" t="s">
        <v>498</v>
      </c>
      <c r="G355" s="373" t="s">
        <v>468</v>
      </c>
      <c r="H355" s="38">
        <v>399</v>
      </c>
      <c r="I355" s="38">
        <v>404</v>
      </c>
      <c r="J355" s="38" t="s">
        <v>62</v>
      </c>
      <c r="K355" s="38" t="s">
        <v>62</v>
      </c>
      <c r="L355" s="38" t="s">
        <v>62</v>
      </c>
      <c r="M355" s="38" t="s">
        <v>62</v>
      </c>
      <c r="N355" s="20"/>
      <c r="O355" s="375" t="s">
        <v>499</v>
      </c>
      <c r="P355" s="376"/>
    </row>
    <row r="356" spans="1:16" s="163" customFormat="1" ht="96" x14ac:dyDescent="0.2">
      <c r="A356" s="24" t="s">
        <v>500</v>
      </c>
      <c r="B356" s="24" t="s">
        <v>501</v>
      </c>
      <c r="C356" s="24" t="s">
        <v>502</v>
      </c>
      <c r="D356" s="24" t="s">
        <v>503</v>
      </c>
      <c r="E356" s="24" t="s">
        <v>504</v>
      </c>
      <c r="F356" s="14" t="s">
        <v>505</v>
      </c>
      <c r="G356" s="25" t="s">
        <v>506</v>
      </c>
      <c r="H356" s="81">
        <v>93882108.819999993</v>
      </c>
      <c r="I356" s="81">
        <v>98666530.340000004</v>
      </c>
      <c r="J356" s="81">
        <v>205650431.59999999</v>
      </c>
      <c r="K356" s="81">
        <v>510577317.56999999</v>
      </c>
      <c r="L356" s="26">
        <v>973925813.65999997</v>
      </c>
      <c r="M356" s="26">
        <v>1045670421.79</v>
      </c>
      <c r="N356" s="20"/>
      <c r="O356" s="24" t="s">
        <v>494</v>
      </c>
      <c r="P356" s="21"/>
    </row>
    <row r="357" spans="1:16" s="163" customFormat="1" ht="96" x14ac:dyDescent="0.2">
      <c r="A357" s="24" t="s">
        <v>500</v>
      </c>
      <c r="B357" s="24" t="s">
        <v>501</v>
      </c>
      <c r="C357" s="24" t="s">
        <v>502</v>
      </c>
      <c r="D357" s="24" t="s">
        <v>503</v>
      </c>
      <c r="E357" s="24" t="s">
        <v>504</v>
      </c>
      <c r="F357" s="372" t="s">
        <v>507</v>
      </c>
      <c r="G357" s="373" t="s">
        <v>200</v>
      </c>
      <c r="H357" s="26">
        <v>75637.119999999995</v>
      </c>
      <c r="I357" s="26">
        <v>79809.649999999994</v>
      </c>
      <c r="J357" s="26">
        <v>86972.32</v>
      </c>
      <c r="K357" s="26">
        <v>92122.16</v>
      </c>
      <c r="L357" s="26" t="s">
        <v>62</v>
      </c>
      <c r="M357" s="38" t="s">
        <v>62</v>
      </c>
      <c r="N357" s="20"/>
      <c r="O357" s="375" t="s">
        <v>508</v>
      </c>
      <c r="P357" s="376"/>
    </row>
    <row r="358" spans="1:16" s="163" customFormat="1" ht="96" x14ac:dyDescent="0.2">
      <c r="A358" s="24" t="s">
        <v>500</v>
      </c>
      <c r="B358" s="24" t="s">
        <v>501</v>
      </c>
      <c r="C358" s="24" t="s">
        <v>502</v>
      </c>
      <c r="D358" s="24" t="s">
        <v>503</v>
      </c>
      <c r="E358" s="24" t="s">
        <v>509</v>
      </c>
      <c r="F358" s="14" t="s">
        <v>510</v>
      </c>
      <c r="G358" s="25" t="s">
        <v>511</v>
      </c>
      <c r="H358" s="81">
        <v>16.149999999999999</v>
      </c>
      <c r="I358" s="81">
        <v>155.72</v>
      </c>
      <c r="J358" s="81">
        <v>1313.91</v>
      </c>
      <c r="K358" s="81">
        <v>4396.54</v>
      </c>
      <c r="L358" s="26">
        <v>11822.7</v>
      </c>
      <c r="M358" s="26">
        <v>19191.16</v>
      </c>
      <c r="N358" s="20"/>
      <c r="O358" s="24" t="s">
        <v>512</v>
      </c>
      <c r="P358" s="21"/>
    </row>
    <row r="359" spans="1:16" s="163" customFormat="1" ht="96" x14ac:dyDescent="0.2">
      <c r="A359" s="24" t="s">
        <v>500</v>
      </c>
      <c r="B359" s="24" t="s">
        <v>501</v>
      </c>
      <c r="C359" s="24" t="s">
        <v>502</v>
      </c>
      <c r="D359" s="24" t="s">
        <v>503</v>
      </c>
      <c r="E359" s="24" t="s">
        <v>509</v>
      </c>
      <c r="F359" s="14" t="s">
        <v>513</v>
      </c>
      <c r="G359" s="25" t="s">
        <v>200</v>
      </c>
      <c r="H359" s="81">
        <v>808420</v>
      </c>
      <c r="I359" s="81">
        <v>7154460</v>
      </c>
      <c r="J359" s="81">
        <v>44986750</v>
      </c>
      <c r="K359" s="81">
        <v>177371066</v>
      </c>
      <c r="L359" s="26">
        <v>726782335.87</v>
      </c>
      <c r="M359" s="26">
        <v>1137900665</v>
      </c>
      <c r="N359" s="20"/>
      <c r="O359" s="24" t="s">
        <v>512</v>
      </c>
      <c r="P359" s="21"/>
    </row>
    <row r="360" spans="1:16" s="163" customFormat="1" ht="96" x14ac:dyDescent="0.2">
      <c r="A360" s="24" t="s">
        <v>500</v>
      </c>
      <c r="B360" s="24" t="s">
        <v>501</v>
      </c>
      <c r="C360" s="24" t="s">
        <v>502</v>
      </c>
      <c r="D360" s="24" t="s">
        <v>503</v>
      </c>
      <c r="E360" s="24" t="s">
        <v>509</v>
      </c>
      <c r="F360" s="14" t="s">
        <v>514</v>
      </c>
      <c r="G360" s="25" t="s">
        <v>146</v>
      </c>
      <c r="H360" s="168">
        <v>13</v>
      </c>
      <c r="I360" s="168">
        <v>57</v>
      </c>
      <c r="J360" s="168">
        <v>338</v>
      </c>
      <c r="K360" s="168">
        <v>1472</v>
      </c>
      <c r="L360" s="38">
        <v>2931</v>
      </c>
      <c r="M360" s="38">
        <v>3866</v>
      </c>
      <c r="N360" s="20"/>
      <c r="O360" s="24" t="s">
        <v>512</v>
      </c>
      <c r="P360" s="21"/>
    </row>
    <row r="361" spans="1:16" s="163" customFormat="1" ht="96" x14ac:dyDescent="0.2">
      <c r="A361" s="24" t="s">
        <v>500</v>
      </c>
      <c r="B361" s="24" t="s">
        <v>501</v>
      </c>
      <c r="C361" s="24" t="s">
        <v>502</v>
      </c>
      <c r="D361" s="24" t="s">
        <v>503</v>
      </c>
      <c r="E361" s="24" t="s">
        <v>515</v>
      </c>
      <c r="F361" s="14" t="s">
        <v>516</v>
      </c>
      <c r="G361" s="25" t="s">
        <v>468</v>
      </c>
      <c r="H361" s="168" t="s">
        <v>62</v>
      </c>
      <c r="I361" s="168">
        <v>35</v>
      </c>
      <c r="J361" s="168"/>
      <c r="K361" s="168"/>
      <c r="L361" s="38"/>
      <c r="M361" s="38"/>
      <c r="N361" s="20"/>
      <c r="O361" s="24" t="s">
        <v>517</v>
      </c>
      <c r="P361" s="21"/>
    </row>
    <row r="362" spans="1:16" s="163" customFormat="1" ht="96" x14ac:dyDescent="0.2">
      <c r="A362" s="24" t="s">
        <v>500</v>
      </c>
      <c r="B362" s="24" t="s">
        <v>501</v>
      </c>
      <c r="C362" s="24" t="s">
        <v>502</v>
      </c>
      <c r="D362" s="24" t="s">
        <v>503</v>
      </c>
      <c r="E362" s="24" t="s">
        <v>515</v>
      </c>
      <c r="F362" s="14" t="s">
        <v>518</v>
      </c>
      <c r="G362" s="25" t="s">
        <v>200</v>
      </c>
      <c r="H362" s="168" t="s">
        <v>62</v>
      </c>
      <c r="I362" s="81">
        <v>9867755.9999999981</v>
      </c>
      <c r="J362" s="292" t="s">
        <v>519</v>
      </c>
      <c r="K362" s="168"/>
      <c r="L362" s="38"/>
      <c r="M362" s="19" t="s">
        <v>520</v>
      </c>
      <c r="N362" s="20"/>
      <c r="O362" s="24" t="s">
        <v>521</v>
      </c>
      <c r="P362" s="21"/>
    </row>
    <row r="363" spans="1:16" s="163" customFormat="1" ht="96" x14ac:dyDescent="0.2">
      <c r="A363" s="24" t="s">
        <v>500</v>
      </c>
      <c r="B363" s="24" t="s">
        <v>501</v>
      </c>
      <c r="C363" s="24" t="s">
        <v>502</v>
      </c>
      <c r="D363" s="24" t="s">
        <v>503</v>
      </c>
      <c r="E363" s="24" t="s">
        <v>515</v>
      </c>
      <c r="F363" s="14" t="s">
        <v>522</v>
      </c>
      <c r="G363" s="25" t="s">
        <v>200</v>
      </c>
      <c r="H363" s="168" t="s">
        <v>62</v>
      </c>
      <c r="I363" s="168">
        <v>9867755.9999999981</v>
      </c>
      <c r="J363" s="168"/>
      <c r="K363" s="168"/>
      <c r="L363" s="38"/>
      <c r="M363" s="38"/>
      <c r="N363" s="20"/>
      <c r="O363" s="24" t="s">
        <v>523</v>
      </c>
      <c r="P363" s="21"/>
    </row>
    <row r="364" spans="1:16" s="163" customFormat="1" ht="96" x14ac:dyDescent="0.2">
      <c r="A364" s="24" t="s">
        <v>500</v>
      </c>
      <c r="B364" s="24" t="s">
        <v>501</v>
      </c>
      <c r="C364" s="24" t="s">
        <v>502</v>
      </c>
      <c r="D364" s="24" t="s">
        <v>503</v>
      </c>
      <c r="E364" s="24" t="s">
        <v>515</v>
      </c>
      <c r="F364" s="14" t="s">
        <v>524</v>
      </c>
      <c r="G364" s="25" t="s">
        <v>200</v>
      </c>
      <c r="H364" s="168" t="s">
        <v>62</v>
      </c>
      <c r="I364" s="168">
        <v>221</v>
      </c>
      <c r="J364" s="168"/>
      <c r="K364" s="168"/>
      <c r="L364" s="38"/>
      <c r="M364" s="38"/>
      <c r="N364" s="20"/>
      <c r="O364" s="24" t="s">
        <v>523</v>
      </c>
      <c r="P364" s="21"/>
    </row>
    <row r="365" spans="1:16" s="163" customFormat="1" ht="96" x14ac:dyDescent="0.2">
      <c r="A365" s="24" t="s">
        <v>500</v>
      </c>
      <c r="B365" s="24" t="s">
        <v>501</v>
      </c>
      <c r="C365" s="24" t="s">
        <v>502</v>
      </c>
      <c r="D365" s="24" t="s">
        <v>503</v>
      </c>
      <c r="E365" s="24" t="s">
        <v>515</v>
      </c>
      <c r="F365" s="14" t="s">
        <v>525</v>
      </c>
      <c r="G365" s="25" t="s">
        <v>200</v>
      </c>
      <c r="H365" s="168">
        <v>212</v>
      </c>
      <c r="I365" s="168">
        <v>221</v>
      </c>
      <c r="J365" s="168">
        <v>219</v>
      </c>
      <c r="K365" s="168">
        <v>230</v>
      </c>
      <c r="L365" s="38">
        <v>199</v>
      </c>
      <c r="M365" s="38">
        <v>246</v>
      </c>
      <c r="N365" s="20"/>
      <c r="O365" s="24" t="s">
        <v>526</v>
      </c>
      <c r="P365" s="21"/>
    </row>
    <row r="366" spans="1:16" s="163" customFormat="1" ht="96" x14ac:dyDescent="0.2">
      <c r="A366" s="24" t="s">
        <v>500</v>
      </c>
      <c r="B366" s="24" t="s">
        <v>501</v>
      </c>
      <c r="C366" s="24" t="s">
        <v>502</v>
      </c>
      <c r="D366" s="24" t="s">
        <v>503</v>
      </c>
      <c r="E366" s="24" t="s">
        <v>527</v>
      </c>
      <c r="F366" s="14" t="s">
        <v>528</v>
      </c>
      <c r="G366" s="25" t="s">
        <v>16</v>
      </c>
      <c r="H366" s="168">
        <v>46355</v>
      </c>
      <c r="I366" s="168">
        <v>25690</v>
      </c>
      <c r="J366" s="168">
        <v>51613</v>
      </c>
      <c r="K366" s="168">
        <v>45812</v>
      </c>
      <c r="L366" s="38">
        <v>44396</v>
      </c>
      <c r="M366" s="38">
        <v>45685</v>
      </c>
      <c r="N366" s="20"/>
      <c r="O366" s="24" t="s">
        <v>529</v>
      </c>
      <c r="P366" s="21"/>
    </row>
    <row r="367" spans="1:16" s="163" customFormat="1" ht="96" x14ac:dyDescent="0.2">
      <c r="A367" s="24" t="s">
        <v>500</v>
      </c>
      <c r="B367" s="24" t="s">
        <v>501</v>
      </c>
      <c r="C367" s="24" t="s">
        <v>502</v>
      </c>
      <c r="D367" s="24" t="s">
        <v>503</v>
      </c>
      <c r="E367" s="24" t="s">
        <v>527</v>
      </c>
      <c r="F367" s="14" t="s">
        <v>530</v>
      </c>
      <c r="G367" s="25" t="s">
        <v>16</v>
      </c>
      <c r="H367" s="199">
        <v>315433</v>
      </c>
      <c r="I367" s="199">
        <v>122250</v>
      </c>
      <c r="J367" s="199">
        <v>217667</v>
      </c>
      <c r="K367" s="199">
        <v>252004</v>
      </c>
      <c r="L367" s="44">
        <v>376102</v>
      </c>
      <c r="M367" s="38">
        <v>392155</v>
      </c>
      <c r="N367" s="20"/>
      <c r="O367" s="24" t="s">
        <v>529</v>
      </c>
      <c r="P367" s="21"/>
    </row>
    <row r="368" spans="1:16" s="163" customFormat="1" ht="96" x14ac:dyDescent="0.2">
      <c r="A368" s="24" t="s">
        <v>500</v>
      </c>
      <c r="B368" s="24" t="s">
        <v>501</v>
      </c>
      <c r="C368" s="24" t="s">
        <v>502</v>
      </c>
      <c r="D368" s="24" t="s">
        <v>503</v>
      </c>
      <c r="E368" s="24" t="s">
        <v>527</v>
      </c>
      <c r="F368" s="108" t="s">
        <v>531</v>
      </c>
      <c r="G368" s="15" t="s">
        <v>532</v>
      </c>
      <c r="H368" s="16" t="s">
        <v>62</v>
      </c>
      <c r="I368" s="18">
        <f>SUM(I369:I370)</f>
        <v>35599</v>
      </c>
      <c r="J368" s="38">
        <f t="shared" ref="J368:K368" si="30">SUM(J369:J370)</f>
        <v>17309</v>
      </c>
      <c r="K368" s="38">
        <f t="shared" si="30"/>
        <v>15964</v>
      </c>
      <c r="L368" s="38">
        <v>15964</v>
      </c>
      <c r="M368" s="38">
        <v>21934</v>
      </c>
      <c r="N368" s="20"/>
      <c r="O368" s="24" t="s">
        <v>533</v>
      </c>
      <c r="P368" s="21"/>
    </row>
    <row r="369" spans="1:16" s="163" customFormat="1" ht="96" x14ac:dyDescent="0.2">
      <c r="A369" s="24" t="s">
        <v>500</v>
      </c>
      <c r="B369" s="24" t="s">
        <v>501</v>
      </c>
      <c r="C369" s="24" t="s">
        <v>502</v>
      </c>
      <c r="D369" s="24" t="s">
        <v>503</v>
      </c>
      <c r="E369" s="102" t="s">
        <v>527</v>
      </c>
      <c r="F369" s="104" t="s">
        <v>534</v>
      </c>
      <c r="G369" s="293" t="s">
        <v>532</v>
      </c>
      <c r="H369" s="46" t="s">
        <v>62</v>
      </c>
      <c r="I369" s="46">
        <v>20004</v>
      </c>
      <c r="J369" s="46">
        <v>8045</v>
      </c>
      <c r="K369" s="46">
        <v>7255</v>
      </c>
      <c r="L369" s="74">
        <v>7255</v>
      </c>
      <c r="M369" s="38">
        <v>13879</v>
      </c>
      <c r="N369" s="20"/>
      <c r="O369" s="24" t="s">
        <v>533</v>
      </c>
      <c r="P369" s="21"/>
    </row>
    <row r="370" spans="1:16" s="163" customFormat="1" ht="96" x14ac:dyDescent="0.2">
      <c r="A370" s="24" t="s">
        <v>500</v>
      </c>
      <c r="B370" s="24" t="s">
        <v>501</v>
      </c>
      <c r="C370" s="24" t="s">
        <v>502</v>
      </c>
      <c r="D370" s="24" t="s">
        <v>503</v>
      </c>
      <c r="E370" s="102" t="s">
        <v>527</v>
      </c>
      <c r="F370" s="104" t="s">
        <v>535</v>
      </c>
      <c r="G370" s="293" t="s">
        <v>532</v>
      </c>
      <c r="H370" s="16" t="s">
        <v>62</v>
      </c>
      <c r="I370" s="16">
        <v>15595</v>
      </c>
      <c r="J370" s="16">
        <v>9264</v>
      </c>
      <c r="K370" s="16">
        <v>8709</v>
      </c>
      <c r="L370" s="18">
        <v>8709</v>
      </c>
      <c r="M370" s="38">
        <v>8055</v>
      </c>
      <c r="N370" s="20"/>
      <c r="O370" s="24" t="s">
        <v>533</v>
      </c>
      <c r="P370" s="21"/>
    </row>
    <row r="371" spans="1:16" s="163" customFormat="1" ht="96" x14ac:dyDescent="0.2">
      <c r="A371" s="24" t="s">
        <v>500</v>
      </c>
      <c r="B371" s="24" t="s">
        <v>501</v>
      </c>
      <c r="C371" s="24" t="s">
        <v>502</v>
      </c>
      <c r="D371" s="24" t="s">
        <v>503</v>
      </c>
      <c r="E371" s="24" t="s">
        <v>536</v>
      </c>
      <c r="F371" s="5" t="s">
        <v>537</v>
      </c>
      <c r="G371" s="15" t="s">
        <v>16</v>
      </c>
      <c r="H371" s="110" t="s">
        <v>62</v>
      </c>
      <c r="I371" s="294">
        <v>10022</v>
      </c>
      <c r="J371" s="110">
        <v>13120</v>
      </c>
      <c r="K371" s="110">
        <v>14564</v>
      </c>
      <c r="L371" s="18">
        <v>14890</v>
      </c>
      <c r="M371" s="38"/>
      <c r="N371" s="20"/>
      <c r="O371" s="24" t="s">
        <v>538</v>
      </c>
      <c r="P371" s="21"/>
    </row>
    <row r="372" spans="1:16" s="163" customFormat="1" ht="96" x14ac:dyDescent="0.2">
      <c r="A372" s="24" t="s">
        <v>500</v>
      </c>
      <c r="B372" s="24" t="s">
        <v>501</v>
      </c>
      <c r="C372" s="24" t="s">
        <v>502</v>
      </c>
      <c r="D372" s="24" t="s">
        <v>503</v>
      </c>
      <c r="E372" s="24" t="s">
        <v>536</v>
      </c>
      <c r="F372" s="14" t="s">
        <v>539</v>
      </c>
      <c r="G372" s="25" t="s">
        <v>16</v>
      </c>
      <c r="H372" s="168">
        <v>2080</v>
      </c>
      <c r="I372" s="168">
        <v>2596</v>
      </c>
      <c r="J372" s="168">
        <v>3626</v>
      </c>
      <c r="K372" s="168">
        <v>11197</v>
      </c>
      <c r="L372" s="38">
        <v>17578</v>
      </c>
      <c r="M372" s="38">
        <v>5086</v>
      </c>
      <c r="N372" s="20"/>
      <c r="O372" s="24" t="s">
        <v>540</v>
      </c>
      <c r="P372" s="21"/>
    </row>
    <row r="373" spans="1:16" s="163" customFormat="1" ht="96" x14ac:dyDescent="0.2">
      <c r="A373" s="24" t="s">
        <v>500</v>
      </c>
      <c r="B373" s="24" t="s">
        <v>501</v>
      </c>
      <c r="C373" s="24" t="s">
        <v>502</v>
      </c>
      <c r="D373" s="24" t="s">
        <v>503</v>
      </c>
      <c r="E373" s="24" t="s">
        <v>536</v>
      </c>
      <c r="F373" s="372" t="s">
        <v>541</v>
      </c>
      <c r="G373" s="373" t="s">
        <v>200</v>
      </c>
      <c r="H373" s="26" t="s">
        <v>62</v>
      </c>
      <c r="I373" s="26">
        <v>129800</v>
      </c>
      <c r="J373" s="26" t="s">
        <v>62</v>
      </c>
      <c r="K373" s="26" t="s">
        <v>62</v>
      </c>
      <c r="L373" s="26" t="s">
        <v>62</v>
      </c>
      <c r="M373" s="26" t="s">
        <v>62</v>
      </c>
      <c r="N373" s="26"/>
      <c r="O373" s="375" t="s">
        <v>542</v>
      </c>
      <c r="P373" s="376"/>
    </row>
    <row r="374" spans="1:16" s="163" customFormat="1" ht="96" x14ac:dyDescent="0.2">
      <c r="A374" s="24" t="s">
        <v>500</v>
      </c>
      <c r="B374" s="24" t="s">
        <v>501</v>
      </c>
      <c r="C374" s="24" t="s">
        <v>502</v>
      </c>
      <c r="D374" s="24" t="s">
        <v>503</v>
      </c>
      <c r="E374" s="24" t="s">
        <v>536</v>
      </c>
      <c r="F374" s="14" t="s">
        <v>543</v>
      </c>
      <c r="G374" s="25" t="s">
        <v>16</v>
      </c>
      <c r="H374" s="81" t="s">
        <v>62</v>
      </c>
      <c r="I374" s="81" t="s">
        <v>62</v>
      </c>
      <c r="J374" s="168">
        <v>26711</v>
      </c>
      <c r="K374" s="168">
        <v>23894</v>
      </c>
      <c r="L374" s="38">
        <v>22587</v>
      </c>
      <c r="M374" s="38">
        <v>22950</v>
      </c>
      <c r="N374" s="20"/>
      <c r="O374" s="24" t="s">
        <v>544</v>
      </c>
      <c r="P374" s="21"/>
    </row>
    <row r="375" spans="1:16" s="163" customFormat="1" ht="96" x14ac:dyDescent="0.2">
      <c r="A375" s="24" t="s">
        <v>500</v>
      </c>
      <c r="B375" s="24" t="s">
        <v>501</v>
      </c>
      <c r="C375" s="24" t="s">
        <v>502</v>
      </c>
      <c r="D375" s="24" t="s">
        <v>545</v>
      </c>
      <c r="E375" s="24" t="s">
        <v>546</v>
      </c>
      <c r="F375" s="14" t="s">
        <v>547</v>
      </c>
      <c r="G375" s="25" t="s">
        <v>200</v>
      </c>
      <c r="H375" s="81">
        <v>699812626.62</v>
      </c>
      <c r="I375" s="81">
        <v>838904594.14999998</v>
      </c>
      <c r="J375" s="81">
        <v>1190805450</v>
      </c>
      <c r="K375" s="81">
        <v>1540535835</v>
      </c>
      <c r="L375" s="26">
        <v>1484475404</v>
      </c>
      <c r="M375" s="26">
        <v>3429520135</v>
      </c>
      <c r="N375" s="26"/>
      <c r="O375" s="24" t="s">
        <v>548</v>
      </c>
      <c r="P375" s="21"/>
    </row>
    <row r="376" spans="1:16" s="163" customFormat="1" ht="96" x14ac:dyDescent="0.2">
      <c r="A376" s="24" t="s">
        <v>500</v>
      </c>
      <c r="B376" s="24" t="s">
        <v>501</v>
      </c>
      <c r="C376" s="24" t="s">
        <v>502</v>
      </c>
      <c r="D376" s="24" t="s">
        <v>545</v>
      </c>
      <c r="E376" s="24" t="s">
        <v>546</v>
      </c>
      <c r="F376" s="14" t="s">
        <v>549</v>
      </c>
      <c r="G376" s="25" t="s">
        <v>200</v>
      </c>
      <c r="H376" s="81">
        <v>3418460223.23</v>
      </c>
      <c r="I376" s="81">
        <v>4062595648.6900001</v>
      </c>
      <c r="J376" s="81">
        <v>17798746.170000002</v>
      </c>
      <c r="K376" s="81">
        <v>8042411.21</v>
      </c>
      <c r="L376" s="26">
        <v>2597767700</v>
      </c>
      <c r="M376" s="26">
        <v>2332180536</v>
      </c>
      <c r="N376" s="26"/>
      <c r="O376" s="24" t="s">
        <v>548</v>
      </c>
      <c r="P376" s="21"/>
    </row>
    <row r="377" spans="1:16" s="163" customFormat="1" ht="96" x14ac:dyDescent="0.2">
      <c r="A377" s="24" t="s">
        <v>500</v>
      </c>
      <c r="B377" s="24" t="s">
        <v>501</v>
      </c>
      <c r="C377" s="24" t="s">
        <v>502</v>
      </c>
      <c r="D377" s="24" t="s">
        <v>545</v>
      </c>
      <c r="E377" s="24" t="s">
        <v>546</v>
      </c>
      <c r="F377" s="14" t="s">
        <v>550</v>
      </c>
      <c r="G377" s="25" t="s">
        <v>200</v>
      </c>
      <c r="H377" s="81">
        <v>9917593.4399999995</v>
      </c>
      <c r="I377" s="81">
        <v>462499557.92000002</v>
      </c>
      <c r="J377" s="81">
        <v>474864816.63</v>
      </c>
      <c r="K377" s="81">
        <v>400473656.07999998</v>
      </c>
      <c r="L377" s="26">
        <v>386516000</v>
      </c>
      <c r="M377" s="26">
        <v>209413799</v>
      </c>
      <c r="N377" s="26"/>
      <c r="O377" s="24" t="s">
        <v>548</v>
      </c>
      <c r="P377" s="21"/>
    </row>
    <row r="378" spans="1:16" s="163" customFormat="1" ht="96" x14ac:dyDescent="0.2">
      <c r="A378" s="24" t="s">
        <v>500</v>
      </c>
      <c r="B378" s="24" t="s">
        <v>501</v>
      </c>
      <c r="C378" s="24" t="s">
        <v>502</v>
      </c>
      <c r="D378" s="24" t="s">
        <v>551</v>
      </c>
      <c r="E378" s="24" t="s">
        <v>552</v>
      </c>
      <c r="F378" s="14" t="s">
        <v>553</v>
      </c>
      <c r="G378" s="25" t="s">
        <v>200</v>
      </c>
      <c r="H378" s="81">
        <v>572616289.20000005</v>
      </c>
      <c r="I378" s="81">
        <v>410197154.75</v>
      </c>
      <c r="J378" s="81"/>
      <c r="K378" s="81"/>
      <c r="L378" s="26"/>
      <c r="M378" s="26"/>
      <c r="N378" s="26"/>
      <c r="O378" s="24" t="s">
        <v>554</v>
      </c>
      <c r="P378" s="21"/>
    </row>
    <row r="379" spans="1:16" s="163" customFormat="1" ht="96" x14ac:dyDescent="0.2">
      <c r="A379" s="24" t="s">
        <v>500</v>
      </c>
      <c r="B379" s="24" t="s">
        <v>501</v>
      </c>
      <c r="C379" s="24" t="s">
        <v>502</v>
      </c>
      <c r="D379" s="24" t="s">
        <v>551</v>
      </c>
      <c r="E379" s="24" t="s">
        <v>552</v>
      </c>
      <c r="F379" s="14" t="s">
        <v>555</v>
      </c>
      <c r="G379" s="25" t="s">
        <v>200</v>
      </c>
      <c r="H379" s="81">
        <v>32.484099999999998</v>
      </c>
      <c r="I379" s="81">
        <v>34.252400000000002</v>
      </c>
      <c r="J379" s="81"/>
      <c r="K379" s="81"/>
      <c r="L379" s="26"/>
      <c r="M379" s="26"/>
      <c r="N379" s="26"/>
      <c r="O379" s="24" t="s">
        <v>554</v>
      </c>
      <c r="P379" s="21"/>
    </row>
    <row r="380" spans="1:16" s="163" customFormat="1" ht="96" x14ac:dyDescent="0.2">
      <c r="A380" s="24" t="s">
        <v>500</v>
      </c>
      <c r="B380" s="24" t="s">
        <v>501</v>
      </c>
      <c r="C380" s="24" t="s">
        <v>502</v>
      </c>
      <c r="D380" s="24" t="s">
        <v>556</v>
      </c>
      <c r="E380" s="24" t="s">
        <v>557</v>
      </c>
      <c r="F380" s="14" t="s">
        <v>558</v>
      </c>
      <c r="G380" s="25" t="s">
        <v>352</v>
      </c>
      <c r="H380" s="168">
        <v>91</v>
      </c>
      <c r="I380" s="168">
        <v>91</v>
      </c>
      <c r="J380" s="168">
        <v>91</v>
      </c>
      <c r="K380" s="168">
        <v>91</v>
      </c>
      <c r="L380" s="168">
        <v>91</v>
      </c>
      <c r="M380" s="168">
        <v>91</v>
      </c>
      <c r="N380" s="20"/>
      <c r="O380" s="24" t="s">
        <v>559</v>
      </c>
      <c r="P380" s="21"/>
    </row>
    <row r="381" spans="1:16" s="163" customFormat="1" ht="96" x14ac:dyDescent="0.2">
      <c r="A381" s="24" t="s">
        <v>500</v>
      </c>
      <c r="B381" s="24" t="s">
        <v>501</v>
      </c>
      <c r="C381" s="24" t="s">
        <v>502</v>
      </c>
      <c r="D381" s="24" t="s">
        <v>556</v>
      </c>
      <c r="E381" s="24" t="s">
        <v>557</v>
      </c>
      <c r="F381" s="14" t="s">
        <v>560</v>
      </c>
      <c r="G381" s="25" t="s">
        <v>561</v>
      </c>
      <c r="H381" s="168" t="s">
        <v>62</v>
      </c>
      <c r="I381" s="168">
        <v>245</v>
      </c>
      <c r="J381" s="168"/>
      <c r="K381" s="168"/>
      <c r="L381" s="38"/>
      <c r="M381" s="38"/>
      <c r="N381" s="20"/>
      <c r="O381" s="24" t="s">
        <v>494</v>
      </c>
      <c r="P381" s="21"/>
    </row>
    <row r="382" spans="1:16" s="163" customFormat="1" ht="96" x14ac:dyDescent="0.2">
      <c r="A382" s="24" t="s">
        <v>500</v>
      </c>
      <c r="B382" s="24" t="s">
        <v>501</v>
      </c>
      <c r="C382" s="24" t="s">
        <v>562</v>
      </c>
      <c r="D382" s="24" t="s">
        <v>563</v>
      </c>
      <c r="E382" s="24" t="s">
        <v>564</v>
      </c>
      <c r="F382" s="14" t="s">
        <v>565</v>
      </c>
      <c r="G382" s="25" t="s">
        <v>47</v>
      </c>
      <c r="H382" s="168">
        <v>3</v>
      </c>
      <c r="I382" s="168">
        <v>3</v>
      </c>
      <c r="J382" s="168">
        <v>3</v>
      </c>
      <c r="K382" s="168">
        <v>4</v>
      </c>
      <c r="L382" s="38"/>
      <c r="M382" s="38"/>
      <c r="N382" s="20"/>
      <c r="O382" s="24" t="s">
        <v>517</v>
      </c>
      <c r="P382" s="21"/>
    </row>
    <row r="383" spans="1:16" s="163" customFormat="1" ht="96" x14ac:dyDescent="0.2">
      <c r="A383" s="24" t="s">
        <v>500</v>
      </c>
      <c r="B383" s="24" t="s">
        <v>501</v>
      </c>
      <c r="C383" s="24" t="s">
        <v>566</v>
      </c>
      <c r="D383" s="24" t="s">
        <v>567</v>
      </c>
      <c r="E383" s="24" t="s">
        <v>568</v>
      </c>
      <c r="F383" s="14" t="s">
        <v>569</v>
      </c>
      <c r="G383" s="25" t="s">
        <v>468</v>
      </c>
      <c r="H383" s="168" t="s">
        <v>62</v>
      </c>
      <c r="I383" s="168">
        <v>3</v>
      </c>
      <c r="J383" s="168">
        <v>3</v>
      </c>
      <c r="K383" s="168">
        <v>4</v>
      </c>
      <c r="L383" s="38">
        <v>4</v>
      </c>
      <c r="M383" s="38">
        <v>5</v>
      </c>
      <c r="N383" s="20"/>
      <c r="O383" s="24" t="s">
        <v>406</v>
      </c>
      <c r="P383" s="21"/>
    </row>
    <row r="384" spans="1:16" s="163" customFormat="1" ht="96" x14ac:dyDescent="0.2">
      <c r="A384" s="24" t="s">
        <v>500</v>
      </c>
      <c r="B384" s="24" t="s">
        <v>501</v>
      </c>
      <c r="C384" s="24" t="s">
        <v>566</v>
      </c>
      <c r="D384" s="24" t="s">
        <v>567</v>
      </c>
      <c r="E384" s="24" t="s">
        <v>570</v>
      </c>
      <c r="F384" s="14" t="s">
        <v>571</v>
      </c>
      <c r="G384" s="25" t="s">
        <v>468</v>
      </c>
      <c r="H384" s="168">
        <v>196</v>
      </c>
      <c r="I384" s="168">
        <v>464</v>
      </c>
      <c r="J384" s="168">
        <v>145</v>
      </c>
      <c r="K384" s="168">
        <v>119</v>
      </c>
      <c r="L384" s="38">
        <v>393</v>
      </c>
      <c r="M384" s="38">
        <v>108</v>
      </c>
      <c r="N384" s="20"/>
      <c r="O384" s="24" t="s">
        <v>572</v>
      </c>
      <c r="P384" s="21"/>
    </row>
    <row r="385" spans="1:16" s="163" customFormat="1" ht="96" x14ac:dyDescent="0.2">
      <c r="A385" s="24" t="s">
        <v>500</v>
      </c>
      <c r="B385" s="24" t="s">
        <v>501</v>
      </c>
      <c r="C385" s="24" t="s">
        <v>566</v>
      </c>
      <c r="D385" s="24" t="s">
        <v>573</v>
      </c>
      <c r="E385" s="24" t="s">
        <v>574</v>
      </c>
      <c r="F385" s="108" t="s">
        <v>575</v>
      </c>
      <c r="G385" s="295" t="s">
        <v>468</v>
      </c>
      <c r="H385" s="199">
        <f>SUM(H386:H387)</f>
        <v>17093</v>
      </c>
      <c r="I385" s="199">
        <f t="shared" ref="I385:L385" si="31">SUM(I386:I387)</f>
        <v>23283</v>
      </c>
      <c r="J385" s="199">
        <f t="shared" si="31"/>
        <v>22467</v>
      </c>
      <c r="K385" s="199">
        <f t="shared" si="31"/>
        <v>23247</v>
      </c>
      <c r="L385" s="199">
        <f t="shared" si="31"/>
        <v>23337</v>
      </c>
      <c r="M385" s="199">
        <v>25930</v>
      </c>
      <c r="N385" s="20"/>
      <c r="O385" s="24" t="s">
        <v>576</v>
      </c>
      <c r="P385" s="21"/>
    </row>
    <row r="386" spans="1:16" s="163" customFormat="1" ht="96" x14ac:dyDescent="0.2">
      <c r="A386" s="24" t="s">
        <v>500</v>
      </c>
      <c r="B386" s="24" t="s">
        <v>501</v>
      </c>
      <c r="C386" s="24" t="s">
        <v>566</v>
      </c>
      <c r="D386" s="24" t="s">
        <v>573</v>
      </c>
      <c r="E386" s="102" t="s">
        <v>574</v>
      </c>
      <c r="F386" s="104" t="s">
        <v>577</v>
      </c>
      <c r="G386" s="293" t="s">
        <v>468</v>
      </c>
      <c r="H386" s="16">
        <v>15195</v>
      </c>
      <c r="I386" s="45">
        <v>21505</v>
      </c>
      <c r="J386" s="16">
        <v>20237</v>
      </c>
      <c r="K386" s="16">
        <v>20828</v>
      </c>
      <c r="L386" s="17">
        <v>21120</v>
      </c>
      <c r="M386" s="18">
        <v>22817</v>
      </c>
      <c r="N386" s="20"/>
      <c r="O386" s="104" t="s">
        <v>577</v>
      </c>
      <c r="P386" s="21"/>
    </row>
    <row r="387" spans="1:16" s="163" customFormat="1" ht="96" x14ac:dyDescent="0.55000000000000004">
      <c r="A387" s="24" t="s">
        <v>500</v>
      </c>
      <c r="B387" s="24" t="s">
        <v>501</v>
      </c>
      <c r="C387" s="24" t="s">
        <v>566</v>
      </c>
      <c r="D387" s="24" t="s">
        <v>573</v>
      </c>
      <c r="E387" s="102" t="s">
        <v>574</v>
      </c>
      <c r="F387" s="105" t="s">
        <v>578</v>
      </c>
      <c r="G387" s="296" t="s">
        <v>468</v>
      </c>
      <c r="H387" s="297">
        <v>1898</v>
      </c>
      <c r="I387" s="298">
        <v>1778</v>
      </c>
      <c r="J387" s="297">
        <v>2230</v>
      </c>
      <c r="K387" s="299">
        <v>2419</v>
      </c>
      <c r="L387" s="109">
        <v>2217</v>
      </c>
      <c r="M387" s="18">
        <v>3113</v>
      </c>
      <c r="N387" s="20"/>
      <c r="O387" s="105" t="s">
        <v>578</v>
      </c>
      <c r="P387" s="21"/>
    </row>
    <row r="388" spans="1:16" s="163" customFormat="1" ht="96" x14ac:dyDescent="0.2">
      <c r="A388" s="24" t="s">
        <v>500</v>
      </c>
      <c r="B388" s="24" t="s">
        <v>501</v>
      </c>
      <c r="C388" s="24" t="s">
        <v>566</v>
      </c>
      <c r="D388" s="24" t="s">
        <v>573</v>
      </c>
      <c r="E388" s="24" t="s">
        <v>574</v>
      </c>
      <c r="F388" s="5" t="s">
        <v>579</v>
      </c>
      <c r="G388" s="6" t="s">
        <v>580</v>
      </c>
      <c r="H388" s="110" t="s">
        <v>581</v>
      </c>
      <c r="I388" s="110" t="s">
        <v>582</v>
      </c>
      <c r="J388" s="110" t="s">
        <v>582</v>
      </c>
      <c r="K388" s="110" t="s">
        <v>582</v>
      </c>
      <c r="L388" s="37" t="s">
        <v>582</v>
      </c>
      <c r="M388" s="37" t="s">
        <v>582</v>
      </c>
      <c r="N388" s="20"/>
      <c r="O388" s="24" t="s">
        <v>576</v>
      </c>
      <c r="P388" s="21"/>
    </row>
    <row r="389" spans="1:16" s="163" customFormat="1" ht="96" x14ac:dyDescent="0.2">
      <c r="A389" s="24" t="s">
        <v>500</v>
      </c>
      <c r="B389" s="24" t="s">
        <v>501</v>
      </c>
      <c r="C389" s="24" t="s">
        <v>566</v>
      </c>
      <c r="D389" s="24" t="s">
        <v>573</v>
      </c>
      <c r="E389" s="24" t="s">
        <v>574</v>
      </c>
      <c r="F389" s="14" t="s">
        <v>583</v>
      </c>
      <c r="G389" s="25" t="s">
        <v>584</v>
      </c>
      <c r="H389" s="300">
        <f>SUM(H390:H391)</f>
        <v>367</v>
      </c>
      <c r="I389" s="44">
        <f t="shared" ref="I389:L389" si="32">SUM(I390:I391)</f>
        <v>508</v>
      </c>
      <c r="J389" s="131">
        <f t="shared" si="32"/>
        <v>612</v>
      </c>
      <c r="K389" s="44">
        <f t="shared" si="32"/>
        <v>639</v>
      </c>
      <c r="L389" s="44">
        <f t="shared" si="32"/>
        <v>484</v>
      </c>
      <c r="M389" s="44">
        <v>446</v>
      </c>
      <c r="N389" s="95"/>
      <c r="O389" s="24" t="s">
        <v>576</v>
      </c>
      <c r="P389" s="21"/>
    </row>
    <row r="390" spans="1:16" s="163" customFormat="1" ht="96" x14ac:dyDescent="0.2">
      <c r="A390" s="24" t="s">
        <v>500</v>
      </c>
      <c r="B390" s="24" t="s">
        <v>501</v>
      </c>
      <c r="C390" s="24" t="s">
        <v>566</v>
      </c>
      <c r="D390" s="24" t="s">
        <v>573</v>
      </c>
      <c r="E390" s="24" t="s">
        <v>574</v>
      </c>
      <c r="F390" s="104" t="s">
        <v>577</v>
      </c>
      <c r="G390" s="15" t="s">
        <v>584</v>
      </c>
      <c r="H390" s="71">
        <v>290</v>
      </c>
      <c r="I390" s="16">
        <v>431</v>
      </c>
      <c r="J390" s="16">
        <v>533</v>
      </c>
      <c r="K390" s="45">
        <v>560</v>
      </c>
      <c r="L390" s="16">
        <v>445</v>
      </c>
      <c r="M390" s="18">
        <v>403</v>
      </c>
      <c r="N390" s="20"/>
      <c r="O390" s="104" t="s">
        <v>577</v>
      </c>
      <c r="P390" s="21"/>
    </row>
    <row r="391" spans="1:16" s="163" customFormat="1" ht="96" x14ac:dyDescent="0.2">
      <c r="A391" s="24" t="s">
        <v>500</v>
      </c>
      <c r="B391" s="24" t="s">
        <v>501</v>
      </c>
      <c r="C391" s="24" t="s">
        <v>566</v>
      </c>
      <c r="D391" s="24" t="s">
        <v>573</v>
      </c>
      <c r="E391" s="24" t="s">
        <v>574</v>
      </c>
      <c r="F391" s="105" t="s">
        <v>578</v>
      </c>
      <c r="G391" s="15" t="s">
        <v>584</v>
      </c>
      <c r="H391" s="78">
        <v>77</v>
      </c>
      <c r="I391" s="67">
        <v>77</v>
      </c>
      <c r="J391" s="67">
        <v>79</v>
      </c>
      <c r="K391" s="68">
        <v>79</v>
      </c>
      <c r="L391" s="67">
        <v>39</v>
      </c>
      <c r="M391" s="18">
        <v>43</v>
      </c>
      <c r="N391" s="20"/>
      <c r="O391" s="105" t="s">
        <v>578</v>
      </c>
      <c r="P391" s="21"/>
    </row>
    <row r="392" spans="1:16" s="163" customFormat="1" ht="96" x14ac:dyDescent="0.2">
      <c r="A392" s="24" t="s">
        <v>500</v>
      </c>
      <c r="B392" s="24" t="s">
        <v>501</v>
      </c>
      <c r="C392" s="24" t="s">
        <v>566</v>
      </c>
      <c r="D392" s="24" t="s">
        <v>573</v>
      </c>
      <c r="E392" s="24" t="s">
        <v>574</v>
      </c>
      <c r="F392" s="14" t="s">
        <v>585</v>
      </c>
      <c r="G392" s="25" t="s">
        <v>47</v>
      </c>
      <c r="H392" s="168">
        <v>112</v>
      </c>
      <c r="I392" s="168">
        <v>112</v>
      </c>
      <c r="J392" s="168">
        <v>113</v>
      </c>
      <c r="K392" s="168">
        <v>114</v>
      </c>
      <c r="L392" s="38">
        <v>114</v>
      </c>
      <c r="M392" s="38">
        <v>114</v>
      </c>
      <c r="N392" s="20"/>
      <c r="O392" s="24" t="s">
        <v>586</v>
      </c>
      <c r="P392" s="21"/>
    </row>
    <row r="393" spans="1:16" s="163" customFormat="1" ht="96" x14ac:dyDescent="0.2">
      <c r="A393" s="24" t="s">
        <v>500</v>
      </c>
      <c r="B393" s="24" t="s">
        <v>501</v>
      </c>
      <c r="C393" s="24" t="s">
        <v>566</v>
      </c>
      <c r="D393" s="24" t="s">
        <v>587</v>
      </c>
      <c r="E393" s="24" t="s">
        <v>588</v>
      </c>
      <c r="F393" s="14" t="s">
        <v>589</v>
      </c>
      <c r="G393" s="25" t="s">
        <v>590</v>
      </c>
      <c r="H393" s="168" t="s">
        <v>62</v>
      </c>
      <c r="I393" s="168">
        <v>1</v>
      </c>
      <c r="J393" s="168">
        <v>1</v>
      </c>
      <c r="K393" s="168">
        <v>1</v>
      </c>
      <c r="L393" s="38">
        <v>1</v>
      </c>
      <c r="M393" s="38">
        <v>1</v>
      </c>
      <c r="N393" s="20"/>
      <c r="O393" s="24" t="s">
        <v>406</v>
      </c>
      <c r="P393" s="21"/>
    </row>
    <row r="394" spans="1:16" s="163" customFormat="1" ht="96" x14ac:dyDescent="0.2">
      <c r="A394" s="24" t="s">
        <v>500</v>
      </c>
      <c r="B394" s="24" t="s">
        <v>501</v>
      </c>
      <c r="C394" s="24" t="s">
        <v>566</v>
      </c>
      <c r="D394" s="24" t="s">
        <v>587</v>
      </c>
      <c r="E394" s="24" t="s">
        <v>588</v>
      </c>
      <c r="F394" s="372" t="s">
        <v>591</v>
      </c>
      <c r="G394" s="373" t="s">
        <v>146</v>
      </c>
      <c r="H394" s="38" t="s">
        <v>62</v>
      </c>
      <c r="I394" s="38" t="s">
        <v>62</v>
      </c>
      <c r="J394" s="38" t="s">
        <v>62</v>
      </c>
      <c r="K394" s="38" t="s">
        <v>62</v>
      </c>
      <c r="L394" s="38" t="s">
        <v>62</v>
      </c>
      <c r="M394" s="38" t="s">
        <v>62</v>
      </c>
      <c r="N394" s="20"/>
      <c r="O394" s="375" t="s">
        <v>529</v>
      </c>
      <c r="P394" s="376"/>
    </row>
    <row r="395" spans="1:16" s="163" customFormat="1" ht="96" x14ac:dyDescent="0.2">
      <c r="A395" s="24" t="s">
        <v>500</v>
      </c>
      <c r="B395" s="24" t="s">
        <v>501</v>
      </c>
      <c r="C395" s="24" t="s">
        <v>592</v>
      </c>
      <c r="D395" s="24" t="s">
        <v>593</v>
      </c>
      <c r="E395" s="24" t="s">
        <v>594</v>
      </c>
      <c r="F395" s="14" t="s">
        <v>595</v>
      </c>
      <c r="G395" s="25" t="s">
        <v>596</v>
      </c>
      <c r="H395" s="301">
        <f>SUM(H396:H397)</f>
        <v>2769603098.2600002</v>
      </c>
      <c r="I395" s="31">
        <f t="shared" ref="I395:L395" si="33">SUM(I396:I397)</f>
        <v>220457685.77000001</v>
      </c>
      <c r="J395" s="302">
        <f t="shared" si="33"/>
        <v>4112669325.0799999</v>
      </c>
      <c r="K395" s="31">
        <f t="shared" si="33"/>
        <v>224646999.31399998</v>
      </c>
      <c r="L395" s="30">
        <f t="shared" si="33"/>
        <v>3565637236.4200001</v>
      </c>
      <c r="M395" s="30">
        <v>2174721732.3699999</v>
      </c>
      <c r="N395" s="26"/>
      <c r="O395" s="24" t="s">
        <v>494</v>
      </c>
      <c r="P395" s="21"/>
    </row>
    <row r="396" spans="1:16" s="163" customFormat="1" ht="96" x14ac:dyDescent="0.2">
      <c r="A396" s="24" t="s">
        <v>500</v>
      </c>
      <c r="B396" s="24" t="s">
        <v>501</v>
      </c>
      <c r="C396" s="24" t="s">
        <v>592</v>
      </c>
      <c r="D396" s="24" t="s">
        <v>593</v>
      </c>
      <c r="E396" s="24" t="s">
        <v>594</v>
      </c>
      <c r="F396" s="14" t="s">
        <v>597</v>
      </c>
      <c r="G396" s="15" t="s">
        <v>596</v>
      </c>
      <c r="H396" s="41">
        <v>2661329369.9200001</v>
      </c>
      <c r="I396" s="27">
        <v>160994117.80000001</v>
      </c>
      <c r="J396" s="33">
        <v>1856161575.7499998</v>
      </c>
      <c r="K396" s="27">
        <v>108273728.34</v>
      </c>
      <c r="L396" s="76">
        <v>1666364785.6799998</v>
      </c>
      <c r="M396" s="28">
        <v>2096365511.6500001</v>
      </c>
      <c r="N396" s="26"/>
      <c r="O396" s="24" t="s">
        <v>494</v>
      </c>
      <c r="P396" s="21"/>
    </row>
    <row r="397" spans="1:16" s="163" customFormat="1" ht="96" x14ac:dyDescent="0.2">
      <c r="A397" s="24" t="s">
        <v>500</v>
      </c>
      <c r="B397" s="24" t="s">
        <v>501</v>
      </c>
      <c r="C397" s="24" t="s">
        <v>592</v>
      </c>
      <c r="D397" s="24" t="s">
        <v>593</v>
      </c>
      <c r="E397" s="24" t="s">
        <v>594</v>
      </c>
      <c r="F397" s="14" t="s">
        <v>598</v>
      </c>
      <c r="G397" s="15" t="s">
        <v>596</v>
      </c>
      <c r="H397" s="41">
        <v>108273728.34</v>
      </c>
      <c r="I397" s="27">
        <v>59463567.969999991</v>
      </c>
      <c r="J397" s="33">
        <v>2256507749.3299999</v>
      </c>
      <c r="K397" s="27">
        <v>116373270.97399998</v>
      </c>
      <c r="L397" s="76">
        <v>1899272450.7400002</v>
      </c>
      <c r="M397" s="28">
        <v>78356220.719999999</v>
      </c>
      <c r="N397" s="26"/>
      <c r="O397" s="24" t="s">
        <v>494</v>
      </c>
      <c r="P397" s="21"/>
    </row>
    <row r="398" spans="1:16" s="163" customFormat="1" ht="96" x14ac:dyDescent="0.2">
      <c r="A398" s="24" t="s">
        <v>500</v>
      </c>
      <c r="B398" s="24" t="s">
        <v>501</v>
      </c>
      <c r="C398" s="24" t="s">
        <v>592</v>
      </c>
      <c r="D398" s="24" t="s">
        <v>593</v>
      </c>
      <c r="E398" s="24" t="s">
        <v>594</v>
      </c>
      <c r="F398" s="14" t="s">
        <v>599</v>
      </c>
      <c r="G398" s="25" t="s">
        <v>532</v>
      </c>
      <c r="H398" s="110">
        <v>624</v>
      </c>
      <c r="I398" s="110">
        <v>452</v>
      </c>
      <c r="J398" s="110">
        <v>455</v>
      </c>
      <c r="K398" s="110">
        <v>425</v>
      </c>
      <c r="L398" s="37">
        <v>406</v>
      </c>
      <c r="M398" s="38">
        <v>378</v>
      </c>
      <c r="N398" s="20"/>
      <c r="O398" s="24" t="s">
        <v>600</v>
      </c>
      <c r="P398" s="21"/>
    </row>
    <row r="399" spans="1:16" s="163" customFormat="1" ht="96" x14ac:dyDescent="0.2">
      <c r="A399" s="24" t="s">
        <v>500</v>
      </c>
      <c r="B399" s="24" t="s">
        <v>501</v>
      </c>
      <c r="C399" s="24" t="s">
        <v>592</v>
      </c>
      <c r="D399" s="24" t="s">
        <v>593</v>
      </c>
      <c r="E399" s="24" t="s">
        <v>594</v>
      </c>
      <c r="F399" s="14" t="s">
        <v>601</v>
      </c>
      <c r="G399" s="25" t="s">
        <v>584</v>
      </c>
      <c r="H399" s="168">
        <v>46</v>
      </c>
      <c r="I399" s="168">
        <v>48</v>
      </c>
      <c r="J399" s="168">
        <v>49</v>
      </c>
      <c r="K399" s="168">
        <v>49</v>
      </c>
      <c r="L399" s="168">
        <v>49</v>
      </c>
      <c r="M399" s="168">
        <v>49</v>
      </c>
      <c r="N399" s="20"/>
      <c r="O399" s="24" t="s">
        <v>602</v>
      </c>
      <c r="P399" s="21"/>
    </row>
    <row r="400" spans="1:16" s="163" customFormat="1" ht="96" x14ac:dyDescent="0.2">
      <c r="A400" s="24" t="s">
        <v>500</v>
      </c>
      <c r="B400" s="24" t="s">
        <v>501</v>
      </c>
      <c r="C400" s="24" t="s">
        <v>592</v>
      </c>
      <c r="D400" s="24" t="s">
        <v>603</v>
      </c>
      <c r="E400" s="24" t="s">
        <v>604</v>
      </c>
      <c r="F400" s="14" t="s">
        <v>605</v>
      </c>
      <c r="G400" s="25" t="s">
        <v>352</v>
      </c>
      <c r="H400" s="16">
        <v>1</v>
      </c>
      <c r="I400" s="16">
        <v>1</v>
      </c>
      <c r="J400" s="16">
        <v>1</v>
      </c>
      <c r="K400" s="168"/>
      <c r="L400" s="38"/>
      <c r="M400" s="38"/>
      <c r="N400" s="20"/>
      <c r="O400" s="24" t="s">
        <v>494</v>
      </c>
      <c r="P400" s="21"/>
    </row>
    <row r="401" spans="1:16" s="163" customFormat="1" ht="96" x14ac:dyDescent="0.2">
      <c r="A401" s="24" t="s">
        <v>500</v>
      </c>
      <c r="B401" s="24" t="s">
        <v>501</v>
      </c>
      <c r="C401" s="24" t="s">
        <v>592</v>
      </c>
      <c r="D401" s="24" t="s">
        <v>603</v>
      </c>
      <c r="E401" s="24" t="s">
        <v>606</v>
      </c>
      <c r="F401" s="14" t="s">
        <v>607</v>
      </c>
      <c r="G401" s="25" t="s">
        <v>200</v>
      </c>
      <c r="H401" s="81">
        <v>45369059.100000001</v>
      </c>
      <c r="I401" s="81">
        <v>38216078.950000003</v>
      </c>
      <c r="J401" s="81">
        <v>100206083.43000001</v>
      </c>
      <c r="K401" s="81">
        <v>305379113.58999997</v>
      </c>
      <c r="L401" s="26">
        <v>758708557.01999998</v>
      </c>
      <c r="M401" s="26">
        <v>1317588201.4400001</v>
      </c>
      <c r="N401" s="26"/>
      <c r="O401" s="24" t="s">
        <v>494</v>
      </c>
      <c r="P401" s="21"/>
    </row>
    <row r="402" spans="1:16" s="163" customFormat="1" ht="96" x14ac:dyDescent="0.2">
      <c r="A402" s="24" t="s">
        <v>500</v>
      </c>
      <c r="B402" s="24" t="s">
        <v>501</v>
      </c>
      <c r="C402" s="24" t="s">
        <v>592</v>
      </c>
      <c r="D402" s="24" t="s">
        <v>603</v>
      </c>
      <c r="E402" s="24" t="s">
        <v>606</v>
      </c>
      <c r="F402" s="14" t="s">
        <v>608</v>
      </c>
      <c r="G402" s="25" t="s">
        <v>200</v>
      </c>
      <c r="H402" s="81">
        <v>93882108.819999993</v>
      </c>
      <c r="I402" s="81">
        <v>98666530.340000004</v>
      </c>
      <c r="J402" s="81">
        <v>105444348.17</v>
      </c>
      <c r="K402" s="81">
        <v>205198230.97999999</v>
      </c>
      <c r="L402" s="26">
        <v>215217256.63999999</v>
      </c>
      <c r="M402" s="26">
        <v>307908092.06999999</v>
      </c>
      <c r="N402" s="26"/>
      <c r="O402" s="24" t="s">
        <v>494</v>
      </c>
      <c r="P402" s="21"/>
    </row>
    <row r="403" spans="1:16" s="163" customFormat="1" ht="96" x14ac:dyDescent="0.2">
      <c r="A403" s="24" t="s">
        <v>500</v>
      </c>
      <c r="B403" s="24" t="s">
        <v>501</v>
      </c>
      <c r="C403" s="24" t="s">
        <v>592</v>
      </c>
      <c r="D403" s="24" t="s">
        <v>603</v>
      </c>
      <c r="E403" s="24" t="s">
        <v>606</v>
      </c>
      <c r="F403" s="14" t="s">
        <v>609</v>
      </c>
      <c r="G403" s="25" t="s">
        <v>200</v>
      </c>
      <c r="H403" s="81"/>
      <c r="I403" s="81">
        <v>23158773138.510002</v>
      </c>
      <c r="J403" s="81">
        <v>27874315364.459999</v>
      </c>
      <c r="K403" s="81">
        <v>31555130500.470001</v>
      </c>
      <c r="L403" s="26">
        <v>42687438909.879997</v>
      </c>
      <c r="M403" s="26">
        <v>37134521911.93</v>
      </c>
      <c r="N403" s="26"/>
      <c r="O403" s="24" t="s">
        <v>494</v>
      </c>
      <c r="P403" s="21"/>
    </row>
    <row r="404" spans="1:16" s="163" customFormat="1" ht="96" x14ac:dyDescent="0.2">
      <c r="A404" s="24" t="s">
        <v>500</v>
      </c>
      <c r="B404" s="24" t="s">
        <v>501</v>
      </c>
      <c r="C404" s="24" t="s">
        <v>592</v>
      </c>
      <c r="D404" s="24" t="s">
        <v>603</v>
      </c>
      <c r="E404" s="24" t="s">
        <v>606</v>
      </c>
      <c r="F404" s="14" t="s">
        <v>610</v>
      </c>
      <c r="G404" s="25" t="s">
        <v>200</v>
      </c>
      <c r="H404" s="81" t="s">
        <v>62</v>
      </c>
      <c r="I404" s="81">
        <v>22132583117.900002</v>
      </c>
      <c r="J404" s="81">
        <v>26041210864.290001</v>
      </c>
      <c r="K404" s="81">
        <v>30423474584.41</v>
      </c>
      <c r="L404" s="26">
        <v>40819898867.610001</v>
      </c>
      <c r="M404" s="26">
        <v>36322992087.849998</v>
      </c>
      <c r="N404" s="26"/>
      <c r="O404" s="101"/>
      <c r="P404" s="21"/>
    </row>
    <row r="405" spans="1:16" s="163" customFormat="1" ht="96" x14ac:dyDescent="0.2">
      <c r="A405" s="24" t="s">
        <v>500</v>
      </c>
      <c r="B405" s="24" t="s">
        <v>501</v>
      </c>
      <c r="C405" s="24" t="s">
        <v>592</v>
      </c>
      <c r="D405" s="24" t="s">
        <v>603</v>
      </c>
      <c r="E405" s="24" t="s">
        <v>606</v>
      </c>
      <c r="F405" s="14" t="s">
        <v>611</v>
      </c>
      <c r="G405" s="25" t="s">
        <v>200</v>
      </c>
      <c r="H405" s="81" t="s">
        <v>62</v>
      </c>
      <c r="I405" s="81">
        <v>1026190020.61</v>
      </c>
      <c r="J405" s="81">
        <v>1833104500.1700001</v>
      </c>
      <c r="K405" s="81">
        <v>1131655916.0599999</v>
      </c>
      <c r="L405" s="26">
        <v>1867540042.27</v>
      </c>
      <c r="M405" s="26">
        <v>811529824.08000004</v>
      </c>
      <c r="N405" s="26"/>
      <c r="O405" s="101"/>
      <c r="P405" s="21"/>
    </row>
    <row r="406" spans="1:16" s="163" customFormat="1" ht="96" x14ac:dyDescent="0.2">
      <c r="A406" s="24" t="s">
        <v>500</v>
      </c>
      <c r="B406" s="24" t="s">
        <v>501</v>
      </c>
      <c r="C406" s="24" t="s">
        <v>612</v>
      </c>
      <c r="D406" s="24" t="s">
        <v>613</v>
      </c>
      <c r="E406" s="24" t="s">
        <v>614</v>
      </c>
      <c r="F406" s="14" t="s">
        <v>615</v>
      </c>
      <c r="G406" s="25" t="s">
        <v>146</v>
      </c>
      <c r="H406" s="168">
        <v>4</v>
      </c>
      <c r="I406" s="168">
        <v>1</v>
      </c>
      <c r="J406" s="168">
        <v>1</v>
      </c>
      <c r="K406" s="168">
        <v>4</v>
      </c>
      <c r="L406" s="38">
        <v>51</v>
      </c>
      <c r="M406" s="38"/>
      <c r="N406" s="20"/>
      <c r="O406" s="24" t="s">
        <v>616</v>
      </c>
      <c r="P406" s="21"/>
    </row>
    <row r="407" spans="1:16" s="163" customFormat="1" ht="144" x14ac:dyDescent="0.2">
      <c r="A407" s="24" t="s">
        <v>500</v>
      </c>
      <c r="B407" s="24" t="s">
        <v>501</v>
      </c>
      <c r="C407" s="24" t="s">
        <v>612</v>
      </c>
      <c r="D407" s="24" t="s">
        <v>617</v>
      </c>
      <c r="E407" s="24" t="s">
        <v>618</v>
      </c>
      <c r="F407" s="14" t="s">
        <v>619</v>
      </c>
      <c r="G407" s="25" t="s">
        <v>620</v>
      </c>
      <c r="H407" s="38" t="s">
        <v>62</v>
      </c>
      <c r="I407" s="38" t="s">
        <v>62</v>
      </c>
      <c r="J407" s="168"/>
      <c r="K407" s="81">
        <v>2140920</v>
      </c>
      <c r="L407" s="38" t="s">
        <v>62</v>
      </c>
      <c r="M407" s="26">
        <v>48968455700.5</v>
      </c>
      <c r="N407" s="20"/>
      <c r="O407" s="24" t="s">
        <v>289</v>
      </c>
      <c r="P407" s="21"/>
    </row>
    <row r="408" spans="1:16" s="163" customFormat="1" ht="72" x14ac:dyDescent="0.2">
      <c r="A408" s="24" t="s">
        <v>621</v>
      </c>
      <c r="B408" s="24" t="s">
        <v>622</v>
      </c>
      <c r="C408" s="24" t="s">
        <v>623</v>
      </c>
      <c r="D408" s="24" t="s">
        <v>624</v>
      </c>
      <c r="E408" s="24" t="s">
        <v>625</v>
      </c>
      <c r="F408" s="14" t="s">
        <v>626</v>
      </c>
      <c r="G408" s="25" t="s">
        <v>16</v>
      </c>
      <c r="H408" s="168">
        <f>SUM(H409:H416)</f>
        <v>280</v>
      </c>
      <c r="I408" s="168">
        <f>SUM(I409:I416)</f>
        <v>248</v>
      </c>
      <c r="J408" s="168">
        <v>298</v>
      </c>
      <c r="K408" s="168">
        <v>237</v>
      </c>
      <c r="L408" s="38">
        <v>166</v>
      </c>
      <c r="M408" s="38">
        <v>158</v>
      </c>
      <c r="N408" s="20"/>
      <c r="O408" s="24" t="s">
        <v>627</v>
      </c>
      <c r="P408" s="21"/>
    </row>
    <row r="409" spans="1:16" s="163" customFormat="1" ht="96" x14ac:dyDescent="0.2">
      <c r="A409" s="24" t="s">
        <v>621</v>
      </c>
      <c r="B409" s="24" t="s">
        <v>622</v>
      </c>
      <c r="C409" s="24" t="s">
        <v>623</v>
      </c>
      <c r="D409" s="24" t="s">
        <v>624</v>
      </c>
      <c r="E409" s="24" t="s">
        <v>625</v>
      </c>
      <c r="F409" s="14" t="s">
        <v>628</v>
      </c>
      <c r="G409" s="25" t="s">
        <v>16</v>
      </c>
      <c r="H409" s="168">
        <v>59</v>
      </c>
      <c r="I409" s="168">
        <v>48</v>
      </c>
      <c r="J409" s="168">
        <v>35</v>
      </c>
      <c r="K409" s="168">
        <v>40</v>
      </c>
      <c r="L409" s="38">
        <v>26</v>
      </c>
      <c r="M409" s="38">
        <v>21</v>
      </c>
      <c r="N409" s="20"/>
      <c r="O409" s="24" t="s">
        <v>627</v>
      </c>
      <c r="P409" s="21"/>
    </row>
    <row r="410" spans="1:16" s="163" customFormat="1" ht="72" x14ac:dyDescent="0.2">
      <c r="A410" s="24" t="s">
        <v>621</v>
      </c>
      <c r="B410" s="24" t="s">
        <v>622</v>
      </c>
      <c r="C410" s="24" t="s">
        <v>623</v>
      </c>
      <c r="D410" s="24" t="s">
        <v>624</v>
      </c>
      <c r="E410" s="24" t="s">
        <v>625</v>
      </c>
      <c r="F410" s="14" t="s">
        <v>629</v>
      </c>
      <c r="G410" s="25" t="s">
        <v>16</v>
      </c>
      <c r="H410" s="168">
        <v>91</v>
      </c>
      <c r="I410" s="168">
        <v>65</v>
      </c>
      <c r="J410" s="168">
        <v>101</v>
      </c>
      <c r="K410" s="168">
        <v>69</v>
      </c>
      <c r="L410" s="38">
        <v>47</v>
      </c>
      <c r="M410" s="38">
        <v>49</v>
      </c>
      <c r="N410" s="20"/>
      <c r="O410" s="24" t="s">
        <v>627</v>
      </c>
      <c r="P410" s="21"/>
    </row>
    <row r="411" spans="1:16" s="163" customFormat="1" ht="72" x14ac:dyDescent="0.2">
      <c r="A411" s="24" t="s">
        <v>621</v>
      </c>
      <c r="B411" s="24" t="s">
        <v>622</v>
      </c>
      <c r="C411" s="24" t="s">
        <v>623</v>
      </c>
      <c r="D411" s="24" t="s">
        <v>624</v>
      </c>
      <c r="E411" s="24" t="s">
        <v>625</v>
      </c>
      <c r="F411" s="14" t="s">
        <v>630</v>
      </c>
      <c r="G411" s="25" t="s">
        <v>16</v>
      </c>
      <c r="H411" s="168">
        <v>26</v>
      </c>
      <c r="I411" s="168">
        <v>17</v>
      </c>
      <c r="J411" s="168">
        <v>31</v>
      </c>
      <c r="K411" s="168">
        <v>25</v>
      </c>
      <c r="L411" s="38">
        <v>11</v>
      </c>
      <c r="M411" s="38">
        <v>29</v>
      </c>
      <c r="N411" s="20"/>
      <c r="O411" s="24" t="s">
        <v>627</v>
      </c>
      <c r="P411" s="21"/>
    </row>
    <row r="412" spans="1:16" s="163" customFormat="1" ht="72" x14ac:dyDescent="0.2">
      <c r="A412" s="24" t="s">
        <v>621</v>
      </c>
      <c r="B412" s="24" t="s">
        <v>622</v>
      </c>
      <c r="C412" s="24" t="s">
        <v>623</v>
      </c>
      <c r="D412" s="24" t="s">
        <v>624</v>
      </c>
      <c r="E412" s="24" t="s">
        <v>625</v>
      </c>
      <c r="F412" s="14" t="s">
        <v>631</v>
      </c>
      <c r="G412" s="25" t="s">
        <v>16</v>
      </c>
      <c r="H412" s="168">
        <v>15</v>
      </c>
      <c r="I412" s="168">
        <v>18</v>
      </c>
      <c r="J412" s="168">
        <v>14</v>
      </c>
      <c r="K412" s="168">
        <v>9</v>
      </c>
      <c r="L412" s="38">
        <v>13</v>
      </c>
      <c r="M412" s="38">
        <v>6</v>
      </c>
      <c r="N412" s="20"/>
      <c r="O412" s="24" t="s">
        <v>627</v>
      </c>
      <c r="P412" s="21"/>
    </row>
    <row r="413" spans="1:16" s="163" customFormat="1" ht="72" x14ac:dyDescent="0.2">
      <c r="A413" s="24" t="s">
        <v>621</v>
      </c>
      <c r="B413" s="24" t="s">
        <v>622</v>
      </c>
      <c r="C413" s="24" t="s">
        <v>623</v>
      </c>
      <c r="D413" s="24" t="s">
        <v>624</v>
      </c>
      <c r="E413" s="24" t="s">
        <v>625</v>
      </c>
      <c r="F413" s="14" t="s">
        <v>632</v>
      </c>
      <c r="G413" s="25" t="s">
        <v>16</v>
      </c>
      <c r="H413" s="168">
        <v>14</v>
      </c>
      <c r="I413" s="168">
        <v>25</v>
      </c>
      <c r="J413" s="168">
        <v>18</v>
      </c>
      <c r="K413" s="168">
        <v>21</v>
      </c>
      <c r="L413" s="38">
        <v>14</v>
      </c>
      <c r="M413" s="38">
        <v>12</v>
      </c>
      <c r="N413" s="20"/>
      <c r="O413" s="24" t="s">
        <v>627</v>
      </c>
      <c r="P413" s="21"/>
    </row>
    <row r="414" spans="1:16" s="163" customFormat="1" ht="72" x14ac:dyDescent="0.2">
      <c r="A414" s="24" t="s">
        <v>621</v>
      </c>
      <c r="B414" s="24" t="s">
        <v>622</v>
      </c>
      <c r="C414" s="24" t="s">
        <v>623</v>
      </c>
      <c r="D414" s="24" t="s">
        <v>624</v>
      </c>
      <c r="E414" s="24" t="s">
        <v>625</v>
      </c>
      <c r="F414" s="14" t="s">
        <v>633</v>
      </c>
      <c r="G414" s="25" t="s">
        <v>16</v>
      </c>
      <c r="H414" s="168">
        <v>18</v>
      </c>
      <c r="I414" s="168">
        <v>28</v>
      </c>
      <c r="J414" s="168">
        <v>19</v>
      </c>
      <c r="K414" s="168">
        <v>17</v>
      </c>
      <c r="L414" s="38">
        <v>15</v>
      </c>
      <c r="M414" s="38">
        <v>20</v>
      </c>
      <c r="N414" s="20"/>
      <c r="O414" s="24" t="s">
        <v>627</v>
      </c>
      <c r="P414" s="21"/>
    </row>
    <row r="415" spans="1:16" s="163" customFormat="1" ht="72" x14ac:dyDescent="0.2">
      <c r="A415" s="24" t="s">
        <v>621</v>
      </c>
      <c r="B415" s="24" t="s">
        <v>622</v>
      </c>
      <c r="C415" s="24" t="s">
        <v>623</v>
      </c>
      <c r="D415" s="24" t="s">
        <v>624</v>
      </c>
      <c r="E415" s="24" t="s">
        <v>625</v>
      </c>
      <c r="F415" s="14" t="s">
        <v>634</v>
      </c>
      <c r="G415" s="25" t="s">
        <v>16</v>
      </c>
      <c r="H415" s="168">
        <v>30</v>
      </c>
      <c r="I415" s="168">
        <v>27</v>
      </c>
      <c r="J415" s="168">
        <v>54</v>
      </c>
      <c r="K415" s="168">
        <v>28</v>
      </c>
      <c r="L415" s="38">
        <v>23</v>
      </c>
      <c r="M415" s="38">
        <v>14</v>
      </c>
      <c r="N415" s="20"/>
      <c r="O415" s="24" t="s">
        <v>627</v>
      </c>
      <c r="P415" s="21"/>
    </row>
    <row r="416" spans="1:16" s="163" customFormat="1" ht="72" x14ac:dyDescent="0.2">
      <c r="A416" s="24" t="s">
        <v>621</v>
      </c>
      <c r="B416" s="24" t="s">
        <v>622</v>
      </c>
      <c r="C416" s="24" t="s">
        <v>623</v>
      </c>
      <c r="D416" s="24" t="s">
        <v>624</v>
      </c>
      <c r="E416" s="24" t="s">
        <v>625</v>
      </c>
      <c r="F416" s="14" t="s">
        <v>635</v>
      </c>
      <c r="G416" s="25" t="s">
        <v>16</v>
      </c>
      <c r="H416" s="168">
        <v>27</v>
      </c>
      <c r="I416" s="168">
        <v>20</v>
      </c>
      <c r="J416" s="168">
        <v>26</v>
      </c>
      <c r="K416" s="168">
        <v>28</v>
      </c>
      <c r="L416" s="38">
        <v>17</v>
      </c>
      <c r="M416" s="38">
        <v>7</v>
      </c>
      <c r="N416" s="20"/>
      <c r="O416" s="24" t="s">
        <v>627</v>
      </c>
      <c r="P416" s="21"/>
    </row>
    <row r="417" spans="1:16" s="163" customFormat="1" ht="72" x14ac:dyDescent="0.2">
      <c r="A417" s="24" t="s">
        <v>621</v>
      </c>
      <c r="B417" s="24" t="s">
        <v>622</v>
      </c>
      <c r="C417" s="24" t="s">
        <v>623</v>
      </c>
      <c r="D417" s="24" t="s">
        <v>624</v>
      </c>
      <c r="E417" s="24" t="s">
        <v>625</v>
      </c>
      <c r="F417" s="14" t="s">
        <v>636</v>
      </c>
      <c r="G417" s="25" t="s">
        <v>16</v>
      </c>
      <c r="H417" s="168">
        <v>16</v>
      </c>
      <c r="I417" s="168">
        <v>12</v>
      </c>
      <c r="J417" s="168">
        <v>17</v>
      </c>
      <c r="K417" s="168">
        <v>8</v>
      </c>
      <c r="L417" s="38">
        <v>6</v>
      </c>
      <c r="M417" s="38">
        <v>7</v>
      </c>
      <c r="N417" s="20"/>
      <c r="O417" s="24" t="s">
        <v>627</v>
      </c>
      <c r="P417" s="21"/>
    </row>
    <row r="418" spans="1:16" s="163" customFormat="1" ht="72" x14ac:dyDescent="0.2">
      <c r="A418" s="24" t="s">
        <v>621</v>
      </c>
      <c r="B418" s="24" t="s">
        <v>622</v>
      </c>
      <c r="C418" s="24" t="s">
        <v>623</v>
      </c>
      <c r="D418" s="24" t="s">
        <v>624</v>
      </c>
      <c r="E418" s="24" t="s">
        <v>625</v>
      </c>
      <c r="F418" s="14" t="s">
        <v>637</v>
      </c>
      <c r="G418" s="25" t="s">
        <v>16</v>
      </c>
      <c r="H418" s="168">
        <v>12</v>
      </c>
      <c r="I418" s="168">
        <v>11</v>
      </c>
      <c r="J418" s="168">
        <v>13</v>
      </c>
      <c r="K418" s="168">
        <v>5</v>
      </c>
      <c r="L418" s="38">
        <v>10</v>
      </c>
      <c r="M418" s="38">
        <v>8</v>
      </c>
      <c r="N418" s="20"/>
      <c r="O418" s="24" t="s">
        <v>627</v>
      </c>
      <c r="P418" s="21"/>
    </row>
    <row r="419" spans="1:16" s="163" customFormat="1" ht="72" x14ac:dyDescent="0.2">
      <c r="A419" s="24" t="s">
        <v>621</v>
      </c>
      <c r="B419" s="24" t="s">
        <v>622</v>
      </c>
      <c r="C419" s="24" t="s">
        <v>623</v>
      </c>
      <c r="D419" s="24" t="s">
        <v>624</v>
      </c>
      <c r="E419" s="24" t="s">
        <v>625</v>
      </c>
      <c r="F419" s="14" t="s">
        <v>638</v>
      </c>
      <c r="G419" s="25" t="s">
        <v>16</v>
      </c>
      <c r="H419" s="168">
        <v>35</v>
      </c>
      <c r="I419" s="168">
        <v>27</v>
      </c>
      <c r="J419" s="168">
        <v>48</v>
      </c>
      <c r="K419" s="168">
        <v>21</v>
      </c>
      <c r="L419" s="38">
        <v>18</v>
      </c>
      <c r="M419" s="38">
        <v>22</v>
      </c>
      <c r="N419" s="20"/>
      <c r="O419" s="24" t="s">
        <v>627</v>
      </c>
      <c r="P419" s="21"/>
    </row>
    <row r="420" spans="1:16" s="163" customFormat="1" ht="72" x14ac:dyDescent="0.2">
      <c r="A420" s="24" t="s">
        <v>621</v>
      </c>
      <c r="B420" s="24" t="s">
        <v>622</v>
      </c>
      <c r="C420" s="24" t="s">
        <v>623</v>
      </c>
      <c r="D420" s="24" t="s">
        <v>624</v>
      </c>
      <c r="E420" s="24" t="s">
        <v>625</v>
      </c>
      <c r="F420" s="372" t="s">
        <v>639</v>
      </c>
      <c r="G420" s="373" t="s">
        <v>640</v>
      </c>
      <c r="H420" s="38">
        <v>23</v>
      </c>
      <c r="I420" s="38">
        <v>30</v>
      </c>
      <c r="J420" s="38">
        <v>19</v>
      </c>
      <c r="K420" s="38">
        <v>57</v>
      </c>
      <c r="L420" s="38">
        <v>63</v>
      </c>
      <c r="M420" s="38" t="s">
        <v>62</v>
      </c>
      <c r="N420" s="20"/>
      <c r="O420" s="375" t="s">
        <v>641</v>
      </c>
      <c r="P420" s="376"/>
    </row>
    <row r="421" spans="1:16" s="163" customFormat="1" ht="72" x14ac:dyDescent="0.2">
      <c r="A421" s="24" t="s">
        <v>621</v>
      </c>
      <c r="B421" s="24" t="s">
        <v>622</v>
      </c>
      <c r="C421" s="24" t="s">
        <v>623</v>
      </c>
      <c r="D421" s="24" t="s">
        <v>624</v>
      </c>
      <c r="E421" s="24" t="s">
        <v>625</v>
      </c>
      <c r="F421" s="14" t="s">
        <v>642</v>
      </c>
      <c r="G421" s="25" t="s">
        <v>640</v>
      </c>
      <c r="H421" s="168">
        <v>5</v>
      </c>
      <c r="I421" s="168">
        <v>7</v>
      </c>
      <c r="J421" s="168"/>
      <c r="K421" s="168"/>
      <c r="L421" s="38"/>
      <c r="M421" s="38"/>
      <c r="N421" s="20"/>
      <c r="O421" s="24" t="s">
        <v>641</v>
      </c>
      <c r="P421" s="21"/>
    </row>
    <row r="422" spans="1:16" s="163" customFormat="1" ht="72" x14ac:dyDescent="0.2">
      <c r="A422" s="24" t="s">
        <v>621</v>
      </c>
      <c r="B422" s="24" t="s">
        <v>622</v>
      </c>
      <c r="C422" s="24" t="s">
        <v>623</v>
      </c>
      <c r="D422" s="24" t="s">
        <v>624</v>
      </c>
      <c r="E422" s="24" t="s">
        <v>625</v>
      </c>
      <c r="F422" s="14" t="s">
        <v>643</v>
      </c>
      <c r="G422" s="25" t="s">
        <v>640</v>
      </c>
      <c r="H422" s="168">
        <v>2</v>
      </c>
      <c r="I422" s="168">
        <v>1</v>
      </c>
      <c r="J422" s="168"/>
      <c r="K422" s="168"/>
      <c r="L422" s="38"/>
      <c r="M422" s="38"/>
      <c r="N422" s="20"/>
      <c r="O422" s="24" t="s">
        <v>641</v>
      </c>
      <c r="P422" s="21"/>
    </row>
    <row r="423" spans="1:16" s="163" customFormat="1" ht="72" x14ac:dyDescent="0.2">
      <c r="A423" s="24" t="s">
        <v>621</v>
      </c>
      <c r="B423" s="24" t="s">
        <v>622</v>
      </c>
      <c r="C423" s="24" t="s">
        <v>623</v>
      </c>
      <c r="D423" s="24" t="s">
        <v>624</v>
      </c>
      <c r="E423" s="24" t="s">
        <v>625</v>
      </c>
      <c r="F423" s="14" t="s">
        <v>644</v>
      </c>
      <c r="G423" s="25" t="s">
        <v>640</v>
      </c>
      <c r="H423" s="168">
        <v>2</v>
      </c>
      <c r="I423" s="168">
        <v>4</v>
      </c>
      <c r="J423" s="168"/>
      <c r="K423" s="168"/>
      <c r="L423" s="38"/>
      <c r="M423" s="38"/>
      <c r="N423" s="20"/>
      <c r="O423" s="24" t="s">
        <v>641</v>
      </c>
      <c r="P423" s="21"/>
    </row>
    <row r="424" spans="1:16" s="163" customFormat="1" ht="72" x14ac:dyDescent="0.2">
      <c r="A424" s="24" t="s">
        <v>621</v>
      </c>
      <c r="B424" s="24" t="s">
        <v>622</v>
      </c>
      <c r="C424" s="24" t="s">
        <v>623</v>
      </c>
      <c r="D424" s="24" t="s">
        <v>624</v>
      </c>
      <c r="E424" s="24" t="s">
        <v>625</v>
      </c>
      <c r="F424" s="14" t="s">
        <v>645</v>
      </c>
      <c r="G424" s="25" t="s">
        <v>640</v>
      </c>
      <c r="H424" s="168">
        <v>2</v>
      </c>
      <c r="I424" s="168">
        <v>5</v>
      </c>
      <c r="J424" s="168"/>
      <c r="K424" s="168"/>
      <c r="L424" s="38"/>
      <c r="M424" s="38"/>
      <c r="N424" s="20"/>
      <c r="O424" s="24" t="s">
        <v>641</v>
      </c>
      <c r="P424" s="21"/>
    </row>
    <row r="425" spans="1:16" s="163" customFormat="1" ht="72" x14ac:dyDescent="0.2">
      <c r="A425" s="24" t="s">
        <v>621</v>
      </c>
      <c r="B425" s="24" t="s">
        <v>622</v>
      </c>
      <c r="C425" s="24" t="s">
        <v>623</v>
      </c>
      <c r="D425" s="24" t="s">
        <v>624</v>
      </c>
      <c r="E425" s="24" t="s">
        <v>625</v>
      </c>
      <c r="F425" s="14" t="s">
        <v>646</v>
      </c>
      <c r="G425" s="25" t="s">
        <v>640</v>
      </c>
      <c r="H425" s="168">
        <v>1</v>
      </c>
      <c r="I425" s="168">
        <v>4</v>
      </c>
      <c r="J425" s="168"/>
      <c r="K425" s="168"/>
      <c r="L425" s="38"/>
      <c r="M425" s="38"/>
      <c r="N425" s="20"/>
      <c r="O425" s="24" t="s">
        <v>641</v>
      </c>
      <c r="P425" s="21"/>
    </row>
    <row r="426" spans="1:16" s="163" customFormat="1" ht="72" x14ac:dyDescent="0.2">
      <c r="A426" s="24" t="s">
        <v>621</v>
      </c>
      <c r="B426" s="24" t="s">
        <v>622</v>
      </c>
      <c r="C426" s="24" t="s">
        <v>623</v>
      </c>
      <c r="D426" s="24" t="s">
        <v>624</v>
      </c>
      <c r="E426" s="24" t="s">
        <v>625</v>
      </c>
      <c r="F426" s="14" t="s">
        <v>647</v>
      </c>
      <c r="G426" s="25" t="s">
        <v>640</v>
      </c>
      <c r="H426" s="168">
        <v>5</v>
      </c>
      <c r="I426" s="168">
        <v>2</v>
      </c>
      <c r="J426" s="168"/>
      <c r="K426" s="168"/>
      <c r="L426" s="38"/>
      <c r="M426" s="38"/>
      <c r="N426" s="20"/>
      <c r="O426" s="24" t="s">
        <v>641</v>
      </c>
      <c r="P426" s="21"/>
    </row>
    <row r="427" spans="1:16" s="163" customFormat="1" ht="72" x14ac:dyDescent="0.2">
      <c r="A427" s="24" t="s">
        <v>621</v>
      </c>
      <c r="B427" s="24" t="s">
        <v>622</v>
      </c>
      <c r="C427" s="24" t="s">
        <v>623</v>
      </c>
      <c r="D427" s="24" t="s">
        <v>624</v>
      </c>
      <c r="E427" s="24" t="s">
        <v>625</v>
      </c>
      <c r="F427" s="14" t="s">
        <v>648</v>
      </c>
      <c r="G427" s="25" t="s">
        <v>640</v>
      </c>
      <c r="H427" s="168">
        <v>2</v>
      </c>
      <c r="I427" s="168">
        <v>2</v>
      </c>
      <c r="J427" s="168"/>
      <c r="K427" s="168"/>
      <c r="L427" s="38"/>
      <c r="M427" s="38"/>
      <c r="N427" s="20"/>
      <c r="O427" s="24" t="s">
        <v>641</v>
      </c>
      <c r="P427" s="21"/>
    </row>
    <row r="428" spans="1:16" s="163" customFormat="1" ht="72" x14ac:dyDescent="0.2">
      <c r="A428" s="24" t="s">
        <v>621</v>
      </c>
      <c r="B428" s="24" t="s">
        <v>622</v>
      </c>
      <c r="C428" s="24" t="s">
        <v>623</v>
      </c>
      <c r="D428" s="24" t="s">
        <v>624</v>
      </c>
      <c r="E428" s="24" t="s">
        <v>625</v>
      </c>
      <c r="F428" s="14" t="s">
        <v>649</v>
      </c>
      <c r="G428" s="25" t="s">
        <v>640</v>
      </c>
      <c r="H428" s="168">
        <v>4</v>
      </c>
      <c r="I428" s="168">
        <v>5</v>
      </c>
      <c r="J428" s="168"/>
      <c r="K428" s="168"/>
      <c r="L428" s="38"/>
      <c r="M428" s="38"/>
      <c r="N428" s="20"/>
      <c r="O428" s="24" t="s">
        <v>641</v>
      </c>
      <c r="P428" s="21"/>
    </row>
    <row r="429" spans="1:16" s="163" customFormat="1" ht="72" x14ac:dyDescent="0.2">
      <c r="A429" s="24" t="s">
        <v>621</v>
      </c>
      <c r="B429" s="24" t="s">
        <v>622</v>
      </c>
      <c r="C429" s="24" t="s">
        <v>623</v>
      </c>
      <c r="D429" s="24" t="s">
        <v>624</v>
      </c>
      <c r="E429" s="24" t="s">
        <v>625</v>
      </c>
      <c r="F429" s="14" t="s">
        <v>650</v>
      </c>
      <c r="G429" s="25" t="s">
        <v>640</v>
      </c>
      <c r="H429" s="168">
        <v>23</v>
      </c>
      <c r="I429" s="168">
        <v>30</v>
      </c>
      <c r="J429" s="168"/>
      <c r="K429" s="168"/>
      <c r="L429" s="38"/>
      <c r="M429" s="38"/>
      <c r="N429" s="20"/>
      <c r="O429" s="24" t="s">
        <v>641</v>
      </c>
      <c r="P429" s="21"/>
    </row>
    <row r="430" spans="1:16" s="163" customFormat="1" ht="120" x14ac:dyDescent="0.2">
      <c r="A430" s="24" t="s">
        <v>621</v>
      </c>
      <c r="B430" s="24" t="s">
        <v>622</v>
      </c>
      <c r="C430" s="24" t="s">
        <v>623</v>
      </c>
      <c r="D430" s="24" t="s">
        <v>651</v>
      </c>
      <c r="E430" s="24" t="s">
        <v>652</v>
      </c>
      <c r="F430" s="14" t="s">
        <v>653</v>
      </c>
      <c r="G430" s="15" t="s">
        <v>16</v>
      </c>
      <c r="H430" s="303">
        <f>SUM(H431:H438)</f>
        <v>580</v>
      </c>
      <c r="I430" s="168">
        <f t="shared" ref="I430:K430" si="34">SUM(I431:I438)</f>
        <v>1280</v>
      </c>
      <c r="J430" s="237">
        <f t="shared" si="34"/>
        <v>1330</v>
      </c>
      <c r="K430" s="168">
        <f t="shared" si="34"/>
        <v>1500</v>
      </c>
      <c r="L430" s="168">
        <v>589</v>
      </c>
      <c r="M430" s="168">
        <v>1076</v>
      </c>
      <c r="N430" s="20"/>
      <c r="O430" s="24" t="s">
        <v>654</v>
      </c>
      <c r="P430" s="21"/>
    </row>
    <row r="431" spans="1:16" s="163" customFormat="1" ht="120" x14ac:dyDescent="0.2">
      <c r="A431" s="24" t="s">
        <v>621</v>
      </c>
      <c r="B431" s="24" t="s">
        <v>622</v>
      </c>
      <c r="C431" s="24" t="s">
        <v>623</v>
      </c>
      <c r="D431" s="24" t="s">
        <v>651</v>
      </c>
      <c r="E431" s="24" t="s">
        <v>652</v>
      </c>
      <c r="F431" s="14" t="s">
        <v>655</v>
      </c>
      <c r="G431" s="15" t="s">
        <v>16</v>
      </c>
      <c r="H431" s="16">
        <v>0</v>
      </c>
      <c r="I431" s="67">
        <v>300</v>
      </c>
      <c r="J431" s="109">
        <v>300</v>
      </c>
      <c r="K431" s="109">
        <v>200</v>
      </c>
      <c r="L431" s="18">
        <v>100</v>
      </c>
      <c r="M431" s="38">
        <v>100</v>
      </c>
      <c r="N431" s="20"/>
      <c r="O431" s="24" t="s">
        <v>654</v>
      </c>
      <c r="P431" s="21"/>
    </row>
    <row r="432" spans="1:16" s="163" customFormat="1" ht="120" x14ac:dyDescent="0.2">
      <c r="A432" s="24" t="s">
        <v>621</v>
      </c>
      <c r="B432" s="24" t="s">
        <v>622</v>
      </c>
      <c r="C432" s="24" t="s">
        <v>623</v>
      </c>
      <c r="D432" s="24" t="s">
        <v>651</v>
      </c>
      <c r="E432" s="24" t="s">
        <v>652</v>
      </c>
      <c r="F432" s="14" t="s">
        <v>656</v>
      </c>
      <c r="G432" s="15" t="s">
        <v>16</v>
      </c>
      <c r="H432" s="71">
        <v>0</v>
      </c>
      <c r="I432" s="16">
        <v>0</v>
      </c>
      <c r="J432" s="17">
        <v>200</v>
      </c>
      <c r="K432" s="17">
        <v>300</v>
      </c>
      <c r="L432" s="18">
        <v>100</v>
      </c>
      <c r="M432" s="38">
        <v>100</v>
      </c>
      <c r="N432" s="20"/>
      <c r="O432" s="24" t="s">
        <v>654</v>
      </c>
      <c r="P432" s="21"/>
    </row>
    <row r="433" spans="1:16" s="163" customFormat="1" ht="120" x14ac:dyDescent="0.2">
      <c r="A433" s="24" t="s">
        <v>621</v>
      </c>
      <c r="B433" s="24" t="s">
        <v>622</v>
      </c>
      <c r="C433" s="24" t="s">
        <v>623</v>
      </c>
      <c r="D433" s="24" t="s">
        <v>651</v>
      </c>
      <c r="E433" s="24" t="s">
        <v>652</v>
      </c>
      <c r="F433" s="14" t="s">
        <v>657</v>
      </c>
      <c r="G433" s="15" t="s">
        <v>16</v>
      </c>
      <c r="H433" s="16">
        <v>80</v>
      </c>
      <c r="I433" s="109">
        <v>80</v>
      </c>
      <c r="J433" s="304">
        <v>80</v>
      </c>
      <c r="K433" s="304">
        <v>300</v>
      </c>
      <c r="L433" s="74">
        <v>54</v>
      </c>
      <c r="M433" s="38">
        <v>50</v>
      </c>
      <c r="N433" s="20"/>
      <c r="O433" s="24" t="s">
        <v>654</v>
      </c>
      <c r="P433" s="21"/>
    </row>
    <row r="434" spans="1:16" s="163" customFormat="1" ht="120" x14ac:dyDescent="0.2">
      <c r="A434" s="24" t="s">
        <v>621</v>
      </c>
      <c r="B434" s="24" t="s">
        <v>622</v>
      </c>
      <c r="C434" s="24" t="s">
        <v>623</v>
      </c>
      <c r="D434" s="24" t="s">
        <v>651</v>
      </c>
      <c r="E434" s="24" t="s">
        <v>652</v>
      </c>
      <c r="F434" s="14" t="s">
        <v>658</v>
      </c>
      <c r="G434" s="15" t="s">
        <v>16</v>
      </c>
      <c r="H434" s="67">
        <v>150</v>
      </c>
      <c r="I434" s="71">
        <v>0</v>
      </c>
      <c r="J434" s="16">
        <v>100</v>
      </c>
      <c r="K434" s="16">
        <v>100</v>
      </c>
      <c r="L434" s="18">
        <v>45</v>
      </c>
      <c r="M434" s="38">
        <v>118</v>
      </c>
      <c r="N434" s="20"/>
      <c r="O434" s="24" t="s">
        <v>654</v>
      </c>
      <c r="P434" s="21"/>
    </row>
    <row r="435" spans="1:16" s="163" customFormat="1" ht="120" x14ac:dyDescent="0.2">
      <c r="A435" s="24" t="s">
        <v>621</v>
      </c>
      <c r="B435" s="24" t="s">
        <v>622</v>
      </c>
      <c r="C435" s="24" t="s">
        <v>623</v>
      </c>
      <c r="D435" s="24" t="s">
        <v>651</v>
      </c>
      <c r="E435" s="24" t="s">
        <v>652</v>
      </c>
      <c r="F435" s="14" t="s">
        <v>659</v>
      </c>
      <c r="G435" s="15" t="s">
        <v>16</v>
      </c>
      <c r="H435" s="16">
        <v>100</v>
      </c>
      <c r="I435" s="45">
        <v>250</v>
      </c>
      <c r="J435" s="16">
        <v>150</v>
      </c>
      <c r="K435" s="16">
        <v>100</v>
      </c>
      <c r="L435" s="18">
        <v>110</v>
      </c>
      <c r="M435" s="38">
        <v>506</v>
      </c>
      <c r="N435" s="20"/>
      <c r="O435" s="24" t="s">
        <v>654</v>
      </c>
      <c r="P435" s="21"/>
    </row>
    <row r="436" spans="1:16" s="163" customFormat="1" ht="120" x14ac:dyDescent="0.2">
      <c r="A436" s="24" t="s">
        <v>621</v>
      </c>
      <c r="B436" s="24" t="s">
        <v>622</v>
      </c>
      <c r="C436" s="24" t="s">
        <v>623</v>
      </c>
      <c r="D436" s="24" t="s">
        <v>651</v>
      </c>
      <c r="E436" s="24" t="s">
        <v>652</v>
      </c>
      <c r="F436" s="14" t="s">
        <v>660</v>
      </c>
      <c r="G436" s="15" t="s">
        <v>16</v>
      </c>
      <c r="H436" s="67">
        <v>100</v>
      </c>
      <c r="I436" s="68">
        <v>100</v>
      </c>
      <c r="J436" s="16">
        <v>100</v>
      </c>
      <c r="K436" s="16">
        <v>100</v>
      </c>
      <c r="L436" s="18">
        <v>40</v>
      </c>
      <c r="M436" s="38">
        <v>50</v>
      </c>
      <c r="N436" s="20"/>
      <c r="O436" s="24" t="s">
        <v>654</v>
      </c>
      <c r="P436" s="21"/>
    </row>
    <row r="437" spans="1:16" s="163" customFormat="1" ht="120" x14ac:dyDescent="0.2">
      <c r="A437" s="24" t="s">
        <v>621</v>
      </c>
      <c r="B437" s="24" t="s">
        <v>622</v>
      </c>
      <c r="C437" s="24" t="s">
        <v>623</v>
      </c>
      <c r="D437" s="24" t="s">
        <v>651</v>
      </c>
      <c r="E437" s="24" t="s">
        <v>652</v>
      </c>
      <c r="F437" s="14" t="s">
        <v>661</v>
      </c>
      <c r="G437" s="15" t="s">
        <v>16</v>
      </c>
      <c r="H437" s="16">
        <v>0</v>
      </c>
      <c r="I437" s="16">
        <v>100</v>
      </c>
      <c r="J437" s="16">
        <v>100</v>
      </c>
      <c r="K437" s="16">
        <v>100</v>
      </c>
      <c r="L437" s="74">
        <v>80</v>
      </c>
      <c r="M437" s="38">
        <v>72</v>
      </c>
      <c r="N437" s="20"/>
      <c r="O437" s="24" t="s">
        <v>654</v>
      </c>
      <c r="P437" s="21"/>
    </row>
    <row r="438" spans="1:16" s="163" customFormat="1" ht="120" x14ac:dyDescent="0.2">
      <c r="A438" s="24" t="s">
        <v>621</v>
      </c>
      <c r="B438" s="24" t="s">
        <v>622</v>
      </c>
      <c r="C438" s="24" t="s">
        <v>623</v>
      </c>
      <c r="D438" s="24" t="s">
        <v>651</v>
      </c>
      <c r="E438" s="24" t="s">
        <v>652</v>
      </c>
      <c r="F438" s="14" t="s">
        <v>662</v>
      </c>
      <c r="G438" s="15" t="s">
        <v>16</v>
      </c>
      <c r="H438" s="16">
        <v>150</v>
      </c>
      <c r="I438" s="16">
        <v>450</v>
      </c>
      <c r="J438" s="16">
        <v>300</v>
      </c>
      <c r="K438" s="16">
        <v>300</v>
      </c>
      <c r="L438" s="18">
        <v>60</v>
      </c>
      <c r="M438" s="38">
        <v>80</v>
      </c>
      <c r="N438" s="20"/>
      <c r="O438" s="24" t="s">
        <v>654</v>
      </c>
      <c r="P438" s="21"/>
    </row>
    <row r="439" spans="1:16" s="163" customFormat="1" ht="72" x14ac:dyDescent="0.2">
      <c r="A439" s="24" t="s">
        <v>621</v>
      </c>
      <c r="B439" s="24" t="s">
        <v>622</v>
      </c>
      <c r="C439" s="24" t="s">
        <v>623</v>
      </c>
      <c r="D439" s="24" t="s">
        <v>663</v>
      </c>
      <c r="E439" s="24" t="s">
        <v>664</v>
      </c>
      <c r="F439" s="14" t="s">
        <v>665</v>
      </c>
      <c r="G439" s="25" t="s">
        <v>16</v>
      </c>
      <c r="H439" s="305">
        <v>605</v>
      </c>
      <c r="I439" s="110">
        <v>530</v>
      </c>
      <c r="J439" s="294">
        <v>560</v>
      </c>
      <c r="K439" s="110">
        <v>580</v>
      </c>
      <c r="L439" s="18">
        <v>320</v>
      </c>
      <c r="M439" s="18">
        <v>420</v>
      </c>
      <c r="N439" s="20"/>
      <c r="O439" s="24" t="s">
        <v>654</v>
      </c>
      <c r="P439" s="21"/>
    </row>
    <row r="440" spans="1:16" s="163" customFormat="1" ht="72" x14ac:dyDescent="0.2">
      <c r="A440" s="24" t="s">
        <v>621</v>
      </c>
      <c r="B440" s="24" t="s">
        <v>622</v>
      </c>
      <c r="C440" s="24" t="s">
        <v>623</v>
      </c>
      <c r="D440" s="24" t="s">
        <v>663</v>
      </c>
      <c r="E440" s="24" t="s">
        <v>664</v>
      </c>
      <c r="F440" s="14" t="s">
        <v>666</v>
      </c>
      <c r="G440" s="25" t="s">
        <v>16</v>
      </c>
      <c r="H440" s="168">
        <v>80</v>
      </c>
      <c r="I440" s="168">
        <v>80</v>
      </c>
      <c r="J440" s="16">
        <v>0</v>
      </c>
      <c r="K440" s="16">
        <v>0</v>
      </c>
      <c r="L440" s="38">
        <v>40</v>
      </c>
      <c r="M440" s="38">
        <v>40</v>
      </c>
      <c r="N440" s="20"/>
      <c r="O440" s="24" t="s">
        <v>654</v>
      </c>
      <c r="P440" s="21"/>
    </row>
    <row r="441" spans="1:16" s="163" customFormat="1" ht="72" x14ac:dyDescent="0.2">
      <c r="A441" s="24" t="s">
        <v>621</v>
      </c>
      <c r="B441" s="24" t="s">
        <v>622</v>
      </c>
      <c r="C441" s="24" t="s">
        <v>623</v>
      </c>
      <c r="D441" s="24" t="s">
        <v>663</v>
      </c>
      <c r="E441" s="24" t="s">
        <v>664</v>
      </c>
      <c r="F441" s="14" t="s">
        <v>667</v>
      </c>
      <c r="G441" s="25" t="s">
        <v>16</v>
      </c>
      <c r="H441" s="168">
        <v>200</v>
      </c>
      <c r="I441" s="168">
        <v>91</v>
      </c>
      <c r="J441" s="168">
        <v>80</v>
      </c>
      <c r="K441" s="168">
        <v>80</v>
      </c>
      <c r="L441" s="38">
        <v>40</v>
      </c>
      <c r="M441" s="38">
        <v>100</v>
      </c>
      <c r="N441" s="20"/>
      <c r="O441" s="24" t="s">
        <v>654</v>
      </c>
      <c r="P441" s="21"/>
    </row>
    <row r="442" spans="1:16" s="163" customFormat="1" ht="72" x14ac:dyDescent="0.2">
      <c r="A442" s="24" t="s">
        <v>621</v>
      </c>
      <c r="B442" s="24" t="s">
        <v>622</v>
      </c>
      <c r="C442" s="24" t="s">
        <v>623</v>
      </c>
      <c r="D442" s="24" t="s">
        <v>663</v>
      </c>
      <c r="E442" s="24" t="s">
        <v>664</v>
      </c>
      <c r="F442" s="14" t="s">
        <v>668</v>
      </c>
      <c r="G442" s="25" t="s">
        <v>16</v>
      </c>
      <c r="H442" s="168">
        <v>40</v>
      </c>
      <c r="I442" s="168">
        <v>40</v>
      </c>
      <c r="J442" s="168">
        <v>103</v>
      </c>
      <c r="K442" s="168">
        <v>103</v>
      </c>
      <c r="L442" s="38">
        <v>40</v>
      </c>
      <c r="M442" s="38">
        <v>40</v>
      </c>
      <c r="N442" s="20"/>
      <c r="O442" s="24" t="s">
        <v>654</v>
      </c>
      <c r="P442" s="21"/>
    </row>
    <row r="443" spans="1:16" s="163" customFormat="1" ht="72" x14ac:dyDescent="0.2">
      <c r="A443" s="24" t="s">
        <v>621</v>
      </c>
      <c r="B443" s="24" t="s">
        <v>622</v>
      </c>
      <c r="C443" s="24" t="s">
        <v>623</v>
      </c>
      <c r="D443" s="24" t="s">
        <v>663</v>
      </c>
      <c r="E443" s="24" t="s">
        <v>664</v>
      </c>
      <c r="F443" s="14" t="s">
        <v>669</v>
      </c>
      <c r="G443" s="25" t="s">
        <v>16</v>
      </c>
      <c r="H443" s="168">
        <v>58</v>
      </c>
      <c r="I443" s="168">
        <v>48</v>
      </c>
      <c r="J443" s="16">
        <v>0</v>
      </c>
      <c r="K443" s="16">
        <v>0</v>
      </c>
      <c r="L443" s="38">
        <v>40</v>
      </c>
      <c r="M443" s="38">
        <v>40</v>
      </c>
      <c r="N443" s="20"/>
      <c r="O443" s="24" t="s">
        <v>654</v>
      </c>
      <c r="P443" s="21"/>
    </row>
    <row r="444" spans="1:16" s="163" customFormat="1" ht="72" x14ac:dyDescent="0.2">
      <c r="A444" s="24" t="s">
        <v>621</v>
      </c>
      <c r="B444" s="24" t="s">
        <v>622</v>
      </c>
      <c r="C444" s="24" t="s">
        <v>623</v>
      </c>
      <c r="D444" s="24" t="s">
        <v>663</v>
      </c>
      <c r="E444" s="24" t="s">
        <v>664</v>
      </c>
      <c r="F444" s="14" t="s">
        <v>670</v>
      </c>
      <c r="G444" s="25" t="s">
        <v>16</v>
      </c>
      <c r="H444" s="168">
        <v>43</v>
      </c>
      <c r="I444" s="168">
        <v>90</v>
      </c>
      <c r="J444" s="16">
        <v>0</v>
      </c>
      <c r="K444" s="16">
        <v>0</v>
      </c>
      <c r="L444" s="38">
        <v>40</v>
      </c>
      <c r="M444" s="38">
        <v>40</v>
      </c>
      <c r="N444" s="20"/>
      <c r="O444" s="24" t="s">
        <v>654</v>
      </c>
      <c r="P444" s="21"/>
    </row>
    <row r="445" spans="1:16" s="163" customFormat="1" ht="72" x14ac:dyDescent="0.2">
      <c r="A445" s="24" t="s">
        <v>621</v>
      </c>
      <c r="B445" s="24" t="s">
        <v>622</v>
      </c>
      <c r="C445" s="24" t="s">
        <v>623</v>
      </c>
      <c r="D445" s="24" t="s">
        <v>663</v>
      </c>
      <c r="E445" s="24" t="s">
        <v>664</v>
      </c>
      <c r="F445" s="14" t="s">
        <v>671</v>
      </c>
      <c r="G445" s="25" t="s">
        <v>16</v>
      </c>
      <c r="H445" s="168">
        <v>40</v>
      </c>
      <c r="I445" s="168">
        <v>81</v>
      </c>
      <c r="J445" s="168">
        <v>80</v>
      </c>
      <c r="K445" s="168">
        <v>80</v>
      </c>
      <c r="L445" s="38">
        <v>40</v>
      </c>
      <c r="M445" s="38">
        <v>40</v>
      </c>
      <c r="N445" s="20"/>
      <c r="O445" s="24" t="s">
        <v>654</v>
      </c>
      <c r="P445" s="21"/>
    </row>
    <row r="446" spans="1:16" s="163" customFormat="1" ht="72" x14ac:dyDescent="0.2">
      <c r="A446" s="24" t="s">
        <v>621</v>
      </c>
      <c r="B446" s="24" t="s">
        <v>622</v>
      </c>
      <c r="C446" s="24" t="s">
        <v>623</v>
      </c>
      <c r="D446" s="24" t="s">
        <v>663</v>
      </c>
      <c r="E446" s="24" t="s">
        <v>664</v>
      </c>
      <c r="F446" s="14" t="s">
        <v>672</v>
      </c>
      <c r="G446" s="25" t="s">
        <v>16</v>
      </c>
      <c r="H446" s="168">
        <v>80</v>
      </c>
      <c r="I446" s="168">
        <v>40</v>
      </c>
      <c r="J446" s="168">
        <v>77</v>
      </c>
      <c r="K446" s="168">
        <v>77</v>
      </c>
      <c r="L446" s="38">
        <v>40</v>
      </c>
      <c r="M446" s="38">
        <v>80</v>
      </c>
      <c r="N446" s="20"/>
      <c r="O446" s="24" t="s">
        <v>654</v>
      </c>
      <c r="P446" s="21"/>
    </row>
    <row r="447" spans="1:16" s="163" customFormat="1" ht="72" x14ac:dyDescent="0.2">
      <c r="A447" s="24" t="s">
        <v>621</v>
      </c>
      <c r="B447" s="24" t="s">
        <v>622</v>
      </c>
      <c r="C447" s="24" t="s">
        <v>623</v>
      </c>
      <c r="D447" s="24" t="s">
        <v>663</v>
      </c>
      <c r="E447" s="24" t="s">
        <v>664</v>
      </c>
      <c r="F447" s="14" t="s">
        <v>673</v>
      </c>
      <c r="G447" s="25" t="s">
        <v>16</v>
      </c>
      <c r="H447" s="168">
        <v>64</v>
      </c>
      <c r="I447" s="168">
        <v>60</v>
      </c>
      <c r="J447" s="168">
        <v>65</v>
      </c>
      <c r="K447" s="168">
        <v>65</v>
      </c>
      <c r="L447" s="38">
        <v>40</v>
      </c>
      <c r="M447" s="38">
        <v>40</v>
      </c>
      <c r="N447" s="20"/>
      <c r="O447" s="24" t="s">
        <v>654</v>
      </c>
      <c r="P447" s="21"/>
    </row>
    <row r="448" spans="1:16" s="163" customFormat="1" ht="96" x14ac:dyDescent="0.2">
      <c r="A448" s="24" t="s">
        <v>621</v>
      </c>
      <c r="B448" s="24" t="s">
        <v>622</v>
      </c>
      <c r="C448" s="24" t="s">
        <v>674</v>
      </c>
      <c r="D448" s="24" t="s">
        <v>675</v>
      </c>
      <c r="E448" s="24" t="s">
        <v>676</v>
      </c>
      <c r="F448" s="14" t="s">
        <v>677</v>
      </c>
      <c r="G448" s="25" t="s">
        <v>16</v>
      </c>
      <c r="H448" s="168">
        <v>15771</v>
      </c>
      <c r="I448" s="168">
        <v>14790</v>
      </c>
      <c r="J448" s="168">
        <v>13809</v>
      </c>
      <c r="K448" s="168">
        <v>13393</v>
      </c>
      <c r="L448" s="38">
        <v>13122</v>
      </c>
      <c r="M448" s="38">
        <v>13187</v>
      </c>
      <c r="N448" s="20"/>
      <c r="O448" s="24" t="s">
        <v>654</v>
      </c>
      <c r="P448" s="21"/>
    </row>
    <row r="449" spans="1:16" s="163" customFormat="1" ht="72" x14ac:dyDescent="0.2">
      <c r="A449" s="24" t="s">
        <v>621</v>
      </c>
      <c r="B449" s="24" t="s">
        <v>622</v>
      </c>
      <c r="C449" s="24" t="s">
        <v>674</v>
      </c>
      <c r="D449" s="24" t="s">
        <v>675</v>
      </c>
      <c r="E449" s="24" t="s">
        <v>678</v>
      </c>
      <c r="F449" s="14" t="s">
        <v>679</v>
      </c>
      <c r="G449" s="25" t="s">
        <v>16</v>
      </c>
      <c r="H449" s="168">
        <v>95</v>
      </c>
      <c r="I449" s="168">
        <v>176</v>
      </c>
      <c r="J449" s="168">
        <v>234</v>
      </c>
      <c r="K449" s="168">
        <v>264</v>
      </c>
      <c r="L449" s="38">
        <v>298</v>
      </c>
      <c r="M449" s="38">
        <v>291</v>
      </c>
      <c r="N449" s="20"/>
      <c r="O449" s="24" t="s">
        <v>680</v>
      </c>
      <c r="P449" s="21"/>
    </row>
    <row r="450" spans="1:16" s="163" customFormat="1" ht="120" x14ac:dyDescent="0.2">
      <c r="A450" s="24" t="s">
        <v>621</v>
      </c>
      <c r="B450" s="24" t="s">
        <v>622</v>
      </c>
      <c r="C450" s="24" t="s">
        <v>674</v>
      </c>
      <c r="D450" s="24" t="s">
        <v>675</v>
      </c>
      <c r="E450" s="24" t="s">
        <v>678</v>
      </c>
      <c r="F450" s="372" t="s">
        <v>681</v>
      </c>
      <c r="G450" s="373" t="s">
        <v>16</v>
      </c>
      <c r="H450" s="38">
        <v>82</v>
      </c>
      <c r="I450" s="38">
        <v>442</v>
      </c>
      <c r="J450" s="38">
        <v>480</v>
      </c>
      <c r="K450" s="38">
        <v>585</v>
      </c>
      <c r="L450" s="38">
        <v>734</v>
      </c>
      <c r="M450" s="38" t="s">
        <v>62</v>
      </c>
      <c r="N450" s="20"/>
      <c r="O450" s="375" t="s">
        <v>680</v>
      </c>
      <c r="P450" s="376"/>
    </row>
    <row r="451" spans="1:16" s="163" customFormat="1" ht="72" x14ac:dyDescent="0.2">
      <c r="A451" s="24" t="s">
        <v>621</v>
      </c>
      <c r="B451" s="24" t="s">
        <v>622</v>
      </c>
      <c r="C451" s="24" t="s">
        <v>674</v>
      </c>
      <c r="D451" s="24" t="s">
        <v>675</v>
      </c>
      <c r="E451" s="24" t="s">
        <v>682</v>
      </c>
      <c r="F451" s="14" t="s">
        <v>683</v>
      </c>
      <c r="G451" s="25" t="s">
        <v>16</v>
      </c>
      <c r="H451" s="168">
        <v>8043</v>
      </c>
      <c r="I451" s="168">
        <v>7974</v>
      </c>
      <c r="J451" s="168">
        <v>8330</v>
      </c>
      <c r="K451" s="168">
        <v>9461</v>
      </c>
      <c r="L451" s="38">
        <v>9732</v>
      </c>
      <c r="M451" s="38">
        <v>9165</v>
      </c>
      <c r="N451" s="20"/>
      <c r="O451" s="24" t="s">
        <v>684</v>
      </c>
      <c r="P451" s="21"/>
    </row>
    <row r="452" spans="1:16" s="163" customFormat="1" ht="72" x14ac:dyDescent="0.2">
      <c r="A452" s="24" t="s">
        <v>621</v>
      </c>
      <c r="B452" s="24" t="s">
        <v>622</v>
      </c>
      <c r="C452" s="24" t="s">
        <v>674</v>
      </c>
      <c r="D452" s="24" t="s">
        <v>675</v>
      </c>
      <c r="E452" s="24" t="s">
        <v>682</v>
      </c>
      <c r="F452" s="14" t="s">
        <v>685</v>
      </c>
      <c r="G452" s="25" t="s">
        <v>16</v>
      </c>
      <c r="H452" s="168">
        <v>5151</v>
      </c>
      <c r="I452" s="168">
        <v>4960</v>
      </c>
      <c r="J452" s="168">
        <v>5134</v>
      </c>
      <c r="K452" s="168">
        <v>5776</v>
      </c>
      <c r="L452" s="38">
        <v>5981</v>
      </c>
      <c r="M452" s="38">
        <v>5565</v>
      </c>
      <c r="N452" s="20"/>
      <c r="O452" s="24" t="s">
        <v>684</v>
      </c>
      <c r="P452" s="21"/>
    </row>
    <row r="453" spans="1:16" s="163" customFormat="1" ht="72" x14ac:dyDescent="0.2">
      <c r="A453" s="24" t="s">
        <v>621</v>
      </c>
      <c r="B453" s="24" t="s">
        <v>622</v>
      </c>
      <c r="C453" s="24" t="s">
        <v>674</v>
      </c>
      <c r="D453" s="24" t="s">
        <v>675</v>
      </c>
      <c r="E453" s="24" t="s">
        <v>682</v>
      </c>
      <c r="F453" s="14" t="s">
        <v>686</v>
      </c>
      <c r="G453" s="25" t="s">
        <v>16</v>
      </c>
      <c r="H453" s="168">
        <v>1350</v>
      </c>
      <c r="I453" s="168">
        <v>1230</v>
      </c>
      <c r="J453" s="168">
        <v>1301</v>
      </c>
      <c r="K453" s="168">
        <v>1477</v>
      </c>
      <c r="L453" s="38">
        <v>1531</v>
      </c>
      <c r="M453" s="38">
        <v>1453</v>
      </c>
      <c r="N453" s="20"/>
      <c r="O453" s="24" t="s">
        <v>684</v>
      </c>
      <c r="P453" s="21"/>
    </row>
    <row r="454" spans="1:16" s="163" customFormat="1" ht="72" x14ac:dyDescent="0.2">
      <c r="A454" s="24" t="s">
        <v>621</v>
      </c>
      <c r="B454" s="24" t="s">
        <v>622</v>
      </c>
      <c r="C454" s="24" t="s">
        <v>674</v>
      </c>
      <c r="D454" s="24" t="s">
        <v>675</v>
      </c>
      <c r="E454" s="24" t="s">
        <v>682</v>
      </c>
      <c r="F454" s="14" t="s">
        <v>687</v>
      </c>
      <c r="G454" s="25" t="s">
        <v>16</v>
      </c>
      <c r="H454" s="168">
        <v>825</v>
      </c>
      <c r="I454" s="168">
        <v>830</v>
      </c>
      <c r="J454" s="168">
        <v>838</v>
      </c>
      <c r="K454" s="168">
        <v>950</v>
      </c>
      <c r="L454" s="38">
        <v>967</v>
      </c>
      <c r="M454" s="38">
        <v>918</v>
      </c>
      <c r="N454" s="20"/>
      <c r="O454" s="24" t="s">
        <v>684</v>
      </c>
      <c r="P454" s="21"/>
    </row>
    <row r="455" spans="1:16" s="163" customFormat="1" ht="72" x14ac:dyDescent="0.2">
      <c r="A455" s="24" t="s">
        <v>621</v>
      </c>
      <c r="B455" s="24" t="s">
        <v>622</v>
      </c>
      <c r="C455" s="24" t="s">
        <v>674</v>
      </c>
      <c r="D455" s="24" t="s">
        <v>675</v>
      </c>
      <c r="E455" s="24" t="s">
        <v>682</v>
      </c>
      <c r="F455" s="14" t="s">
        <v>688</v>
      </c>
      <c r="G455" s="25" t="s">
        <v>16</v>
      </c>
      <c r="H455" s="168">
        <v>1939</v>
      </c>
      <c r="I455" s="168">
        <v>1891</v>
      </c>
      <c r="J455" s="168">
        <v>1960</v>
      </c>
      <c r="K455" s="168">
        <v>2173</v>
      </c>
      <c r="L455" s="38">
        <v>2274</v>
      </c>
      <c r="M455" s="38">
        <v>2128</v>
      </c>
      <c r="N455" s="20"/>
      <c r="O455" s="24" t="s">
        <v>684</v>
      </c>
      <c r="P455" s="21"/>
    </row>
    <row r="456" spans="1:16" s="163" customFormat="1" ht="72" x14ac:dyDescent="0.2">
      <c r="A456" s="24" t="s">
        <v>621</v>
      </c>
      <c r="B456" s="24" t="s">
        <v>622</v>
      </c>
      <c r="C456" s="24" t="s">
        <v>674</v>
      </c>
      <c r="D456" s="24" t="s">
        <v>675</v>
      </c>
      <c r="E456" s="24" t="s">
        <v>682</v>
      </c>
      <c r="F456" s="14" t="s">
        <v>689</v>
      </c>
      <c r="G456" s="25" t="s">
        <v>16</v>
      </c>
      <c r="H456" s="168">
        <v>1037</v>
      </c>
      <c r="I456" s="168">
        <v>1009</v>
      </c>
      <c r="J456" s="168">
        <v>1035</v>
      </c>
      <c r="K456" s="168">
        <v>1176</v>
      </c>
      <c r="L456" s="38">
        <v>1209</v>
      </c>
      <c r="M456" s="38">
        <v>1066</v>
      </c>
      <c r="N456" s="20"/>
      <c r="O456" s="24" t="s">
        <v>684</v>
      </c>
      <c r="P456" s="21"/>
    </row>
    <row r="457" spans="1:16" s="163" customFormat="1" ht="72" x14ac:dyDescent="0.2">
      <c r="A457" s="24" t="s">
        <v>621</v>
      </c>
      <c r="B457" s="24" t="s">
        <v>622</v>
      </c>
      <c r="C457" s="24" t="s">
        <v>674</v>
      </c>
      <c r="D457" s="24" t="s">
        <v>675</v>
      </c>
      <c r="E457" s="24" t="s">
        <v>682</v>
      </c>
      <c r="F457" s="14" t="s">
        <v>690</v>
      </c>
      <c r="G457" s="25" t="s">
        <v>16</v>
      </c>
      <c r="H457" s="168">
        <v>2892</v>
      </c>
      <c r="I457" s="168">
        <v>3014</v>
      </c>
      <c r="J457" s="168">
        <v>3196</v>
      </c>
      <c r="K457" s="168">
        <v>3685</v>
      </c>
      <c r="L457" s="38">
        <v>3751</v>
      </c>
      <c r="M457" s="38">
        <v>3600</v>
      </c>
      <c r="N457" s="20"/>
      <c r="O457" s="24" t="s">
        <v>684</v>
      </c>
      <c r="P457" s="21"/>
    </row>
    <row r="458" spans="1:16" s="163" customFormat="1" ht="72" x14ac:dyDescent="0.2">
      <c r="A458" s="24" t="s">
        <v>621</v>
      </c>
      <c r="B458" s="24" t="s">
        <v>622</v>
      </c>
      <c r="C458" s="24" t="s">
        <v>674</v>
      </c>
      <c r="D458" s="24" t="s">
        <v>675</v>
      </c>
      <c r="E458" s="24" t="s">
        <v>682</v>
      </c>
      <c r="F458" s="14" t="s">
        <v>691</v>
      </c>
      <c r="G458" s="25" t="s">
        <v>16</v>
      </c>
      <c r="H458" s="168">
        <v>743</v>
      </c>
      <c r="I458" s="168">
        <v>733</v>
      </c>
      <c r="J458" s="168"/>
      <c r="K458" s="168"/>
      <c r="L458" s="38"/>
      <c r="M458" s="38">
        <v>883</v>
      </c>
      <c r="N458" s="20"/>
      <c r="O458" s="24" t="s">
        <v>684</v>
      </c>
      <c r="P458" s="21"/>
    </row>
    <row r="459" spans="1:16" s="163" customFormat="1" ht="72" x14ac:dyDescent="0.2">
      <c r="A459" s="24" t="s">
        <v>621</v>
      </c>
      <c r="B459" s="24" t="s">
        <v>622</v>
      </c>
      <c r="C459" s="24" t="s">
        <v>674</v>
      </c>
      <c r="D459" s="24" t="s">
        <v>675</v>
      </c>
      <c r="E459" s="24" t="s">
        <v>682</v>
      </c>
      <c r="F459" s="14" t="s">
        <v>692</v>
      </c>
      <c r="G459" s="25" t="s">
        <v>16</v>
      </c>
      <c r="H459" s="168">
        <v>658</v>
      </c>
      <c r="I459" s="168">
        <v>740</v>
      </c>
      <c r="J459" s="168"/>
      <c r="K459" s="168"/>
      <c r="L459" s="38"/>
      <c r="M459" s="38">
        <v>782</v>
      </c>
      <c r="N459" s="20"/>
      <c r="O459" s="24" t="s">
        <v>684</v>
      </c>
      <c r="P459" s="21"/>
    </row>
    <row r="460" spans="1:16" s="163" customFormat="1" ht="72" x14ac:dyDescent="0.2">
      <c r="A460" s="24" t="s">
        <v>621</v>
      </c>
      <c r="B460" s="24" t="s">
        <v>622</v>
      </c>
      <c r="C460" s="24" t="s">
        <v>674</v>
      </c>
      <c r="D460" s="24" t="s">
        <v>675</v>
      </c>
      <c r="E460" s="24" t="s">
        <v>682</v>
      </c>
      <c r="F460" s="14" t="s">
        <v>693</v>
      </c>
      <c r="G460" s="25" t="s">
        <v>16</v>
      </c>
      <c r="H460" s="168">
        <v>566</v>
      </c>
      <c r="I460" s="168">
        <v>590</v>
      </c>
      <c r="J460" s="168"/>
      <c r="K460" s="168"/>
      <c r="L460" s="38"/>
      <c r="M460" s="38">
        <v>733</v>
      </c>
      <c r="N460" s="20"/>
      <c r="O460" s="24" t="s">
        <v>684</v>
      </c>
      <c r="P460" s="21"/>
    </row>
    <row r="461" spans="1:16" s="163" customFormat="1" ht="72" x14ac:dyDescent="0.2">
      <c r="A461" s="24" t="s">
        <v>621</v>
      </c>
      <c r="B461" s="24" t="s">
        <v>622</v>
      </c>
      <c r="C461" s="24" t="s">
        <v>674</v>
      </c>
      <c r="D461" s="24" t="s">
        <v>675</v>
      </c>
      <c r="E461" s="24" t="s">
        <v>682</v>
      </c>
      <c r="F461" s="14" t="s">
        <v>694</v>
      </c>
      <c r="G461" s="25" t="s">
        <v>16</v>
      </c>
      <c r="H461" s="168">
        <v>925</v>
      </c>
      <c r="I461" s="168">
        <v>951</v>
      </c>
      <c r="J461" s="168"/>
      <c r="K461" s="168"/>
      <c r="L461" s="38"/>
      <c r="M461" s="38">
        <v>1202</v>
      </c>
      <c r="N461" s="20"/>
      <c r="O461" s="24" t="s">
        <v>684</v>
      </c>
      <c r="P461" s="21"/>
    </row>
    <row r="462" spans="1:16" s="163" customFormat="1" ht="72" x14ac:dyDescent="0.2">
      <c r="A462" s="24" t="s">
        <v>621</v>
      </c>
      <c r="B462" s="24" t="s">
        <v>622</v>
      </c>
      <c r="C462" s="24" t="s">
        <v>674</v>
      </c>
      <c r="D462" s="24" t="s">
        <v>675</v>
      </c>
      <c r="E462" s="24" t="s">
        <v>682</v>
      </c>
      <c r="F462" s="14" t="s">
        <v>695</v>
      </c>
      <c r="G462" s="25" t="s">
        <v>16</v>
      </c>
      <c r="H462" s="168">
        <v>19153</v>
      </c>
      <c r="I462" s="168">
        <v>19435</v>
      </c>
      <c r="J462" s="168">
        <v>17050</v>
      </c>
      <c r="K462" s="168">
        <v>17090</v>
      </c>
      <c r="L462" s="38">
        <v>18866</v>
      </c>
      <c r="M462" s="38">
        <v>13942</v>
      </c>
      <c r="N462" s="20"/>
      <c r="O462" s="24" t="s">
        <v>684</v>
      </c>
      <c r="P462" s="21"/>
    </row>
    <row r="463" spans="1:16" s="163" customFormat="1" ht="72" x14ac:dyDescent="0.2">
      <c r="A463" s="24" t="s">
        <v>621</v>
      </c>
      <c r="B463" s="24" t="s">
        <v>622</v>
      </c>
      <c r="C463" s="24" t="s">
        <v>674</v>
      </c>
      <c r="D463" s="24" t="s">
        <v>675</v>
      </c>
      <c r="E463" s="24" t="s">
        <v>682</v>
      </c>
      <c r="F463" s="14" t="s">
        <v>696</v>
      </c>
      <c r="G463" s="25" t="s">
        <v>16</v>
      </c>
      <c r="H463" s="168">
        <v>8678</v>
      </c>
      <c r="I463" s="168">
        <v>8597</v>
      </c>
      <c r="J463" s="168">
        <v>8740</v>
      </c>
      <c r="K463" s="168">
        <v>8750</v>
      </c>
      <c r="L463" s="38">
        <v>8584</v>
      </c>
      <c r="M463" s="38">
        <v>8051</v>
      </c>
      <c r="N463" s="20"/>
      <c r="O463" s="24" t="s">
        <v>684</v>
      </c>
      <c r="P463" s="21"/>
    </row>
    <row r="464" spans="1:16" s="163" customFormat="1" ht="72" x14ac:dyDescent="0.2">
      <c r="A464" s="24" t="s">
        <v>621</v>
      </c>
      <c r="B464" s="24" t="s">
        <v>622</v>
      </c>
      <c r="C464" s="24" t="s">
        <v>674</v>
      </c>
      <c r="D464" s="24" t="s">
        <v>675</v>
      </c>
      <c r="E464" s="24" t="s">
        <v>682</v>
      </c>
      <c r="F464" s="14" t="s">
        <v>697</v>
      </c>
      <c r="G464" s="25" t="s">
        <v>16</v>
      </c>
      <c r="H464" s="168">
        <v>2984</v>
      </c>
      <c r="I464" s="168">
        <v>2940</v>
      </c>
      <c r="J464" s="168">
        <v>2880</v>
      </c>
      <c r="K464" s="168">
        <v>2868</v>
      </c>
      <c r="L464" s="38">
        <v>2817</v>
      </c>
      <c r="M464" s="38">
        <v>2670</v>
      </c>
      <c r="N464" s="20"/>
      <c r="O464" s="24" t="s">
        <v>684</v>
      </c>
      <c r="P464" s="21"/>
    </row>
    <row r="465" spans="1:16" s="163" customFormat="1" ht="72" x14ac:dyDescent="0.2">
      <c r="A465" s="24" t="s">
        <v>621</v>
      </c>
      <c r="B465" s="24" t="s">
        <v>622</v>
      </c>
      <c r="C465" s="24" t="s">
        <v>674</v>
      </c>
      <c r="D465" s="24" t="s">
        <v>675</v>
      </c>
      <c r="E465" s="24" t="s">
        <v>682</v>
      </c>
      <c r="F465" s="14" t="s">
        <v>698</v>
      </c>
      <c r="G465" s="25" t="s">
        <v>16</v>
      </c>
      <c r="H465" s="168">
        <v>1543</v>
      </c>
      <c r="I465" s="168">
        <v>1545</v>
      </c>
      <c r="J465" s="168">
        <v>1619</v>
      </c>
      <c r="K465" s="168">
        <v>1558</v>
      </c>
      <c r="L465" s="38">
        <v>1506</v>
      </c>
      <c r="M465" s="38">
        <v>1412</v>
      </c>
      <c r="N465" s="20"/>
      <c r="O465" s="24" t="s">
        <v>684</v>
      </c>
      <c r="P465" s="21"/>
    </row>
    <row r="466" spans="1:16" s="163" customFormat="1" ht="72" x14ac:dyDescent="0.2">
      <c r="A466" s="24" t="s">
        <v>621</v>
      </c>
      <c r="B466" s="24" t="s">
        <v>622</v>
      </c>
      <c r="C466" s="24" t="s">
        <v>674</v>
      </c>
      <c r="D466" s="24" t="s">
        <v>675</v>
      </c>
      <c r="E466" s="24" t="s">
        <v>682</v>
      </c>
      <c r="F466" s="14" t="s">
        <v>699</v>
      </c>
      <c r="G466" s="25" t="s">
        <v>16</v>
      </c>
      <c r="H466" s="168">
        <v>2697</v>
      </c>
      <c r="I466" s="168">
        <v>2643</v>
      </c>
      <c r="J466" s="168">
        <v>2743</v>
      </c>
      <c r="K466" s="168">
        <v>2795</v>
      </c>
      <c r="L466" s="38">
        <v>2757</v>
      </c>
      <c r="M466" s="38">
        <v>2534</v>
      </c>
      <c r="N466" s="20"/>
      <c r="O466" s="24" t="s">
        <v>684</v>
      </c>
      <c r="P466" s="21"/>
    </row>
    <row r="467" spans="1:16" s="163" customFormat="1" ht="72" x14ac:dyDescent="0.2">
      <c r="A467" s="24" t="s">
        <v>621</v>
      </c>
      <c r="B467" s="24" t="s">
        <v>622</v>
      </c>
      <c r="C467" s="24" t="s">
        <v>674</v>
      </c>
      <c r="D467" s="24" t="s">
        <v>675</v>
      </c>
      <c r="E467" s="24" t="s">
        <v>682</v>
      </c>
      <c r="F467" s="14" t="s">
        <v>700</v>
      </c>
      <c r="G467" s="25" t="s">
        <v>16</v>
      </c>
      <c r="H467" s="168">
        <v>1454</v>
      </c>
      <c r="I467" s="168">
        <v>1469</v>
      </c>
      <c r="J467" s="168">
        <v>1498</v>
      </c>
      <c r="K467" s="168">
        <v>1529</v>
      </c>
      <c r="L467" s="38">
        <v>1504</v>
      </c>
      <c r="M467" s="38">
        <v>1435</v>
      </c>
      <c r="N467" s="20"/>
      <c r="O467" s="24" t="s">
        <v>684</v>
      </c>
      <c r="P467" s="21"/>
    </row>
    <row r="468" spans="1:16" s="163" customFormat="1" ht="72" x14ac:dyDescent="0.2">
      <c r="A468" s="24" t="s">
        <v>621</v>
      </c>
      <c r="B468" s="24" t="s">
        <v>622</v>
      </c>
      <c r="C468" s="24" t="s">
        <v>674</v>
      </c>
      <c r="D468" s="24" t="s">
        <v>675</v>
      </c>
      <c r="E468" s="24" t="s">
        <v>682</v>
      </c>
      <c r="F468" s="14" t="s">
        <v>701</v>
      </c>
      <c r="G468" s="25" t="s">
        <v>16</v>
      </c>
      <c r="H468" s="168">
        <v>10475</v>
      </c>
      <c r="I468" s="168">
        <v>10838</v>
      </c>
      <c r="J468" s="168">
        <v>8310</v>
      </c>
      <c r="K468" s="168">
        <v>8340</v>
      </c>
      <c r="L468" s="38">
        <v>10282</v>
      </c>
      <c r="M468" s="38">
        <v>5891</v>
      </c>
      <c r="N468" s="20"/>
      <c r="O468" s="24" t="s">
        <v>684</v>
      </c>
      <c r="P468" s="21"/>
    </row>
    <row r="469" spans="1:16" s="163" customFormat="1" ht="72" x14ac:dyDescent="0.2">
      <c r="A469" s="24" t="s">
        <v>621</v>
      </c>
      <c r="B469" s="24" t="s">
        <v>622</v>
      </c>
      <c r="C469" s="24" t="s">
        <v>674</v>
      </c>
      <c r="D469" s="24" t="s">
        <v>675</v>
      </c>
      <c r="E469" s="24" t="s">
        <v>682</v>
      </c>
      <c r="F469" s="14" t="s">
        <v>702</v>
      </c>
      <c r="G469" s="25" t="s">
        <v>16</v>
      </c>
      <c r="H469" s="168">
        <v>1587</v>
      </c>
      <c r="I469" s="168">
        <v>1644</v>
      </c>
      <c r="J469" s="168"/>
      <c r="K469" s="168"/>
      <c r="L469" s="38"/>
      <c r="M469" s="38">
        <v>1138</v>
      </c>
      <c r="N469" s="20"/>
      <c r="O469" s="24" t="s">
        <v>684</v>
      </c>
      <c r="P469" s="21"/>
    </row>
    <row r="470" spans="1:16" s="163" customFormat="1" ht="72" x14ac:dyDescent="0.2">
      <c r="A470" s="24" t="s">
        <v>621</v>
      </c>
      <c r="B470" s="24" t="s">
        <v>622</v>
      </c>
      <c r="C470" s="24" t="s">
        <v>674</v>
      </c>
      <c r="D470" s="24" t="s">
        <v>675</v>
      </c>
      <c r="E470" s="24" t="s">
        <v>682</v>
      </c>
      <c r="F470" s="14" t="s">
        <v>703</v>
      </c>
      <c r="G470" s="25" t="s">
        <v>16</v>
      </c>
      <c r="H470" s="168">
        <v>1848</v>
      </c>
      <c r="I470" s="168">
        <v>1918</v>
      </c>
      <c r="J470" s="168"/>
      <c r="K470" s="168"/>
      <c r="L470" s="38"/>
      <c r="M470" s="38">
        <v>1062</v>
      </c>
      <c r="N470" s="20"/>
      <c r="O470" s="24" t="s">
        <v>684</v>
      </c>
      <c r="P470" s="21"/>
    </row>
    <row r="471" spans="1:16" s="163" customFormat="1" ht="72" x14ac:dyDescent="0.2">
      <c r="A471" s="24" t="s">
        <v>621</v>
      </c>
      <c r="B471" s="24" t="s">
        <v>622</v>
      </c>
      <c r="C471" s="24" t="s">
        <v>674</v>
      </c>
      <c r="D471" s="24" t="s">
        <v>675</v>
      </c>
      <c r="E471" s="24" t="s">
        <v>682</v>
      </c>
      <c r="F471" s="14" t="s">
        <v>704</v>
      </c>
      <c r="G471" s="25" t="s">
        <v>16</v>
      </c>
      <c r="H471" s="168">
        <v>2538</v>
      </c>
      <c r="I471" s="168">
        <v>2617</v>
      </c>
      <c r="J471" s="168"/>
      <c r="K471" s="168"/>
      <c r="L471" s="38"/>
      <c r="M471" s="38">
        <v>1614</v>
      </c>
      <c r="N471" s="20"/>
      <c r="O471" s="24" t="s">
        <v>684</v>
      </c>
      <c r="P471" s="21"/>
    </row>
    <row r="472" spans="1:16" s="163" customFormat="1" ht="72" x14ac:dyDescent="0.2">
      <c r="A472" s="24" t="s">
        <v>621</v>
      </c>
      <c r="B472" s="24" t="s">
        <v>622</v>
      </c>
      <c r="C472" s="24" t="s">
        <v>674</v>
      </c>
      <c r="D472" s="24" t="s">
        <v>675</v>
      </c>
      <c r="E472" s="24" t="s">
        <v>682</v>
      </c>
      <c r="F472" s="14" t="s">
        <v>705</v>
      </c>
      <c r="G472" s="25" t="s">
        <v>16</v>
      </c>
      <c r="H472" s="168">
        <v>4502</v>
      </c>
      <c r="I472" s="168">
        <v>4659</v>
      </c>
      <c r="J472" s="168"/>
      <c r="K472" s="168"/>
      <c r="L472" s="38"/>
      <c r="M472" s="38">
        <v>2077</v>
      </c>
      <c r="N472" s="20"/>
      <c r="O472" s="24" t="s">
        <v>684</v>
      </c>
      <c r="P472" s="21"/>
    </row>
    <row r="473" spans="1:16" s="163" customFormat="1" ht="72" x14ac:dyDescent="0.2">
      <c r="A473" s="24" t="s">
        <v>621</v>
      </c>
      <c r="B473" s="24" t="s">
        <v>622</v>
      </c>
      <c r="C473" s="24" t="s">
        <v>674</v>
      </c>
      <c r="D473" s="24" t="s">
        <v>675</v>
      </c>
      <c r="E473" s="24" t="s">
        <v>706</v>
      </c>
      <c r="F473" s="14" t="s">
        <v>707</v>
      </c>
      <c r="G473" s="25" t="s">
        <v>16</v>
      </c>
      <c r="H473" s="168">
        <v>25961</v>
      </c>
      <c r="I473" s="168">
        <v>26589</v>
      </c>
      <c r="J473" s="168">
        <v>26607</v>
      </c>
      <c r="K473" s="168">
        <v>24286</v>
      </c>
      <c r="L473" s="38">
        <v>26500</v>
      </c>
      <c r="M473" s="38">
        <v>26301</v>
      </c>
      <c r="N473" s="20"/>
      <c r="O473" s="24" t="s">
        <v>684</v>
      </c>
      <c r="P473" s="21"/>
    </row>
    <row r="474" spans="1:16" s="163" customFormat="1" ht="72" x14ac:dyDescent="0.2">
      <c r="A474" s="24" t="s">
        <v>621</v>
      </c>
      <c r="B474" s="24" t="s">
        <v>622</v>
      </c>
      <c r="C474" s="24" t="s">
        <v>674</v>
      </c>
      <c r="D474" s="24" t="s">
        <v>675</v>
      </c>
      <c r="E474" s="24" t="s">
        <v>706</v>
      </c>
      <c r="F474" s="14" t="s">
        <v>708</v>
      </c>
      <c r="G474" s="25" t="s">
        <v>16</v>
      </c>
      <c r="H474" s="168">
        <v>15969</v>
      </c>
      <c r="I474" s="168">
        <v>16242</v>
      </c>
      <c r="J474" s="168">
        <v>16186</v>
      </c>
      <c r="K474" s="168">
        <v>15946</v>
      </c>
      <c r="L474" s="38">
        <v>15953</v>
      </c>
      <c r="M474" s="38">
        <v>15673</v>
      </c>
      <c r="N474" s="20"/>
      <c r="O474" s="24" t="s">
        <v>684</v>
      </c>
      <c r="P474" s="21"/>
    </row>
    <row r="475" spans="1:16" s="163" customFormat="1" ht="72" x14ac:dyDescent="0.2">
      <c r="A475" s="24" t="s">
        <v>621</v>
      </c>
      <c r="B475" s="24" t="s">
        <v>622</v>
      </c>
      <c r="C475" s="24" t="s">
        <v>674</v>
      </c>
      <c r="D475" s="24" t="s">
        <v>675</v>
      </c>
      <c r="E475" s="24" t="s">
        <v>706</v>
      </c>
      <c r="F475" s="14" t="s">
        <v>709</v>
      </c>
      <c r="G475" s="25" t="s">
        <v>16</v>
      </c>
      <c r="H475" s="168">
        <v>4581</v>
      </c>
      <c r="I475" s="168">
        <v>4613</v>
      </c>
      <c r="J475" s="168">
        <v>4527</v>
      </c>
      <c r="K475" s="168">
        <v>4422</v>
      </c>
      <c r="L475" s="38">
        <v>4323</v>
      </c>
      <c r="M475" s="38">
        <v>4258</v>
      </c>
      <c r="N475" s="20"/>
      <c r="O475" s="24" t="s">
        <v>684</v>
      </c>
      <c r="P475" s="21"/>
    </row>
    <row r="476" spans="1:16" s="163" customFormat="1" ht="72" x14ac:dyDescent="0.2">
      <c r="A476" s="24" t="s">
        <v>621</v>
      </c>
      <c r="B476" s="24" t="s">
        <v>622</v>
      </c>
      <c r="C476" s="24" t="s">
        <v>674</v>
      </c>
      <c r="D476" s="24" t="s">
        <v>675</v>
      </c>
      <c r="E476" s="24" t="s">
        <v>706</v>
      </c>
      <c r="F476" s="14" t="s">
        <v>710</v>
      </c>
      <c r="G476" s="25" t="s">
        <v>16</v>
      </c>
      <c r="H476" s="168">
        <v>2367</v>
      </c>
      <c r="I476" s="168">
        <v>2484</v>
      </c>
      <c r="J476" s="168">
        <v>2535</v>
      </c>
      <c r="K476" s="168">
        <v>2586</v>
      </c>
      <c r="L476" s="38">
        <v>2615</v>
      </c>
      <c r="M476" s="38">
        <v>2530</v>
      </c>
      <c r="N476" s="20"/>
      <c r="O476" s="24" t="s">
        <v>684</v>
      </c>
      <c r="P476" s="21"/>
    </row>
    <row r="477" spans="1:16" s="163" customFormat="1" ht="72" x14ac:dyDescent="0.2">
      <c r="A477" s="24" t="s">
        <v>621</v>
      </c>
      <c r="B477" s="24" t="s">
        <v>622</v>
      </c>
      <c r="C477" s="24" t="s">
        <v>674</v>
      </c>
      <c r="D477" s="24" t="s">
        <v>675</v>
      </c>
      <c r="E477" s="24" t="s">
        <v>706</v>
      </c>
      <c r="F477" s="14" t="s">
        <v>711</v>
      </c>
      <c r="G477" s="25" t="s">
        <v>16</v>
      </c>
      <c r="H477" s="168">
        <v>5815</v>
      </c>
      <c r="I477" s="168">
        <v>5893</v>
      </c>
      <c r="J477" s="168">
        <v>5898</v>
      </c>
      <c r="K477" s="168">
        <v>5791</v>
      </c>
      <c r="L477" s="38">
        <v>5899</v>
      </c>
      <c r="M477" s="38">
        <v>5788</v>
      </c>
      <c r="N477" s="20"/>
      <c r="O477" s="24" t="s">
        <v>684</v>
      </c>
      <c r="P477" s="21"/>
    </row>
    <row r="478" spans="1:16" s="163" customFormat="1" ht="72" x14ac:dyDescent="0.2">
      <c r="A478" s="24" t="s">
        <v>621</v>
      </c>
      <c r="B478" s="24" t="s">
        <v>622</v>
      </c>
      <c r="C478" s="24" t="s">
        <v>674</v>
      </c>
      <c r="D478" s="24" t="s">
        <v>675</v>
      </c>
      <c r="E478" s="24" t="s">
        <v>706</v>
      </c>
      <c r="F478" s="14" t="s">
        <v>712</v>
      </c>
      <c r="G478" s="25" t="s">
        <v>16</v>
      </c>
      <c r="H478" s="168">
        <v>3206</v>
      </c>
      <c r="I478" s="168">
        <v>3252</v>
      </c>
      <c r="J478" s="168">
        <v>3226</v>
      </c>
      <c r="K478" s="168">
        <v>3147</v>
      </c>
      <c r="L478" s="38">
        <v>3116</v>
      </c>
      <c r="M478" s="38">
        <v>3097</v>
      </c>
      <c r="N478" s="20"/>
      <c r="O478" s="24" t="s">
        <v>684</v>
      </c>
      <c r="P478" s="21"/>
    </row>
    <row r="479" spans="1:16" s="163" customFormat="1" ht="72" x14ac:dyDescent="0.2">
      <c r="A479" s="24" t="s">
        <v>621</v>
      </c>
      <c r="B479" s="24" t="s">
        <v>622</v>
      </c>
      <c r="C479" s="24" t="s">
        <v>674</v>
      </c>
      <c r="D479" s="24" t="s">
        <v>675</v>
      </c>
      <c r="E479" s="24" t="s">
        <v>706</v>
      </c>
      <c r="F479" s="14" t="s">
        <v>713</v>
      </c>
      <c r="G479" s="25" t="s">
        <v>16</v>
      </c>
      <c r="H479" s="168">
        <v>9992</v>
      </c>
      <c r="I479" s="168">
        <v>10347</v>
      </c>
      <c r="J479" s="168">
        <v>10421</v>
      </c>
      <c r="K479" s="168">
        <v>8340</v>
      </c>
      <c r="L479" s="38">
        <v>10547</v>
      </c>
      <c r="M479" s="38">
        <v>10628</v>
      </c>
      <c r="N479" s="20"/>
      <c r="O479" s="24" t="s">
        <v>684</v>
      </c>
      <c r="P479" s="21"/>
    </row>
    <row r="480" spans="1:16" s="163" customFormat="1" ht="72" x14ac:dyDescent="0.2">
      <c r="A480" s="24" t="s">
        <v>621</v>
      </c>
      <c r="B480" s="24" t="s">
        <v>622</v>
      </c>
      <c r="C480" s="24" t="s">
        <v>674</v>
      </c>
      <c r="D480" s="24" t="s">
        <v>675</v>
      </c>
      <c r="E480" s="24" t="s">
        <v>706</v>
      </c>
      <c r="F480" s="14" t="s">
        <v>714</v>
      </c>
      <c r="G480" s="25" t="s">
        <v>16</v>
      </c>
      <c r="H480" s="168">
        <v>2702</v>
      </c>
      <c r="I480" s="168">
        <v>2816</v>
      </c>
      <c r="J480" s="168"/>
      <c r="K480" s="168"/>
      <c r="L480" s="38"/>
      <c r="M480" s="38">
        <v>2871</v>
      </c>
      <c r="N480" s="20"/>
      <c r="O480" s="24" t="s">
        <v>684</v>
      </c>
      <c r="P480" s="21"/>
    </row>
    <row r="481" spans="1:16" s="163" customFormat="1" ht="72" x14ac:dyDescent="0.2">
      <c r="A481" s="24" t="s">
        <v>621</v>
      </c>
      <c r="B481" s="24" t="s">
        <v>622</v>
      </c>
      <c r="C481" s="24" t="s">
        <v>674</v>
      </c>
      <c r="D481" s="24" t="s">
        <v>675</v>
      </c>
      <c r="E481" s="24" t="s">
        <v>706</v>
      </c>
      <c r="F481" s="14" t="s">
        <v>715</v>
      </c>
      <c r="G481" s="25" t="s">
        <v>16</v>
      </c>
      <c r="H481" s="168">
        <v>2162</v>
      </c>
      <c r="I481" s="168">
        <v>2196</v>
      </c>
      <c r="J481" s="168"/>
      <c r="K481" s="168"/>
      <c r="L481" s="38"/>
      <c r="M481" s="38">
        <v>2130</v>
      </c>
      <c r="N481" s="20"/>
      <c r="O481" s="24" t="s">
        <v>684</v>
      </c>
      <c r="P481" s="21"/>
    </row>
    <row r="482" spans="1:16" s="163" customFormat="1" ht="72" x14ac:dyDescent="0.2">
      <c r="A482" s="24" t="s">
        <v>621</v>
      </c>
      <c r="B482" s="24" t="s">
        <v>622</v>
      </c>
      <c r="C482" s="24" t="s">
        <v>674</v>
      </c>
      <c r="D482" s="24" t="s">
        <v>675</v>
      </c>
      <c r="E482" s="24" t="s">
        <v>706</v>
      </c>
      <c r="F482" s="14" t="s">
        <v>716</v>
      </c>
      <c r="G482" s="25" t="s">
        <v>16</v>
      </c>
      <c r="H482" s="168">
        <v>2240</v>
      </c>
      <c r="I482" s="168">
        <v>2275</v>
      </c>
      <c r="J482" s="168"/>
      <c r="K482" s="168"/>
      <c r="L482" s="38"/>
      <c r="M482" s="38">
        <v>2353</v>
      </c>
      <c r="N482" s="20"/>
      <c r="O482" s="24" t="s">
        <v>684</v>
      </c>
      <c r="P482" s="21"/>
    </row>
    <row r="483" spans="1:16" s="163" customFormat="1" ht="72" x14ac:dyDescent="0.2">
      <c r="A483" s="24" t="s">
        <v>621</v>
      </c>
      <c r="B483" s="24" t="s">
        <v>622</v>
      </c>
      <c r="C483" s="24" t="s">
        <v>674</v>
      </c>
      <c r="D483" s="24" t="s">
        <v>675</v>
      </c>
      <c r="E483" s="24" t="s">
        <v>706</v>
      </c>
      <c r="F483" s="14" t="s">
        <v>717</v>
      </c>
      <c r="G483" s="25" t="s">
        <v>16</v>
      </c>
      <c r="H483" s="168">
        <v>2888</v>
      </c>
      <c r="I483" s="168">
        <v>3060</v>
      </c>
      <c r="J483" s="168"/>
      <c r="K483" s="168"/>
      <c r="L483" s="38"/>
      <c r="M483" s="38">
        <v>3274</v>
      </c>
      <c r="N483" s="20"/>
      <c r="O483" s="24" t="s">
        <v>684</v>
      </c>
      <c r="P483" s="21"/>
    </row>
    <row r="484" spans="1:16" s="163" customFormat="1" ht="72" x14ac:dyDescent="0.2">
      <c r="A484" s="24" t="s">
        <v>621</v>
      </c>
      <c r="B484" s="24" t="s">
        <v>622</v>
      </c>
      <c r="C484" s="24" t="s">
        <v>674</v>
      </c>
      <c r="D484" s="24" t="s">
        <v>675</v>
      </c>
      <c r="E484" s="24" t="s">
        <v>706</v>
      </c>
      <c r="F484" s="14" t="s">
        <v>718</v>
      </c>
      <c r="G484" s="25" t="s">
        <v>16</v>
      </c>
      <c r="H484" s="168">
        <v>39920</v>
      </c>
      <c r="I484" s="168">
        <v>39949</v>
      </c>
      <c r="J484" s="168">
        <v>35263</v>
      </c>
      <c r="K484" s="168">
        <v>34962</v>
      </c>
      <c r="L484" s="38">
        <v>40048</v>
      </c>
      <c r="M484" s="38">
        <v>30873</v>
      </c>
      <c r="N484" s="20"/>
      <c r="O484" s="24" t="s">
        <v>684</v>
      </c>
      <c r="P484" s="21"/>
    </row>
    <row r="485" spans="1:16" s="163" customFormat="1" ht="72" x14ac:dyDescent="0.2">
      <c r="A485" s="24" t="s">
        <v>621</v>
      </c>
      <c r="B485" s="24" t="s">
        <v>622</v>
      </c>
      <c r="C485" s="24" t="s">
        <v>674</v>
      </c>
      <c r="D485" s="24" t="s">
        <v>675</v>
      </c>
      <c r="E485" s="24" t="s">
        <v>706</v>
      </c>
      <c r="F485" s="14" t="s">
        <v>719</v>
      </c>
      <c r="G485" s="25" t="s">
        <v>16</v>
      </c>
      <c r="H485" s="168">
        <v>18692</v>
      </c>
      <c r="I485" s="168">
        <v>18710</v>
      </c>
      <c r="J485" s="168">
        <v>18685</v>
      </c>
      <c r="K485" s="168">
        <v>18231</v>
      </c>
      <c r="L485" s="38">
        <v>17977</v>
      </c>
      <c r="M485" s="38">
        <v>17939</v>
      </c>
      <c r="N485" s="20"/>
      <c r="O485" s="24" t="s">
        <v>684</v>
      </c>
      <c r="P485" s="21"/>
    </row>
    <row r="486" spans="1:16" s="163" customFormat="1" ht="72" x14ac:dyDescent="0.2">
      <c r="A486" s="24" t="s">
        <v>621</v>
      </c>
      <c r="B486" s="24" t="s">
        <v>622</v>
      </c>
      <c r="C486" s="24" t="s">
        <v>674</v>
      </c>
      <c r="D486" s="24" t="s">
        <v>675</v>
      </c>
      <c r="E486" s="24" t="s">
        <v>706</v>
      </c>
      <c r="F486" s="14" t="s">
        <v>720</v>
      </c>
      <c r="G486" s="25" t="s">
        <v>16</v>
      </c>
      <c r="H486" s="168">
        <v>6454</v>
      </c>
      <c r="I486" s="168">
        <v>6472</v>
      </c>
      <c r="J486" s="168">
        <v>6428</v>
      </c>
      <c r="K486" s="168">
        <v>6245</v>
      </c>
      <c r="L486" s="38">
        <v>6114</v>
      </c>
      <c r="M486" s="38">
        <v>6072</v>
      </c>
      <c r="N486" s="20"/>
      <c r="O486" s="24" t="s">
        <v>684</v>
      </c>
      <c r="P486" s="21"/>
    </row>
    <row r="487" spans="1:16" s="163" customFormat="1" ht="72" x14ac:dyDescent="0.2">
      <c r="A487" s="24" t="s">
        <v>621</v>
      </c>
      <c r="B487" s="24" t="s">
        <v>622</v>
      </c>
      <c r="C487" s="24" t="s">
        <v>674</v>
      </c>
      <c r="D487" s="24" t="s">
        <v>675</v>
      </c>
      <c r="E487" s="24" t="s">
        <v>706</v>
      </c>
      <c r="F487" s="14" t="s">
        <v>721</v>
      </c>
      <c r="G487" s="25" t="s">
        <v>16</v>
      </c>
      <c r="H487" s="168">
        <v>3276</v>
      </c>
      <c r="I487" s="168">
        <v>3261</v>
      </c>
      <c r="J487" s="168">
        <v>3228</v>
      </c>
      <c r="K487" s="168">
        <v>3235</v>
      </c>
      <c r="L487" s="38">
        <v>3228</v>
      </c>
      <c r="M487" s="38">
        <v>3212</v>
      </c>
      <c r="N487" s="20"/>
      <c r="O487" s="24" t="s">
        <v>684</v>
      </c>
      <c r="P487" s="21"/>
    </row>
    <row r="488" spans="1:16" s="163" customFormat="1" ht="72" x14ac:dyDescent="0.2">
      <c r="A488" s="24" t="s">
        <v>621</v>
      </c>
      <c r="B488" s="24" t="s">
        <v>622</v>
      </c>
      <c r="C488" s="24" t="s">
        <v>674</v>
      </c>
      <c r="D488" s="24" t="s">
        <v>675</v>
      </c>
      <c r="E488" s="24" t="s">
        <v>706</v>
      </c>
      <c r="F488" s="14" t="s">
        <v>722</v>
      </c>
      <c r="G488" s="25" t="s">
        <v>16</v>
      </c>
      <c r="H488" s="168">
        <v>5843</v>
      </c>
      <c r="I488" s="168">
        <v>5848</v>
      </c>
      <c r="J488" s="168">
        <v>5910</v>
      </c>
      <c r="K488" s="168">
        <v>5740</v>
      </c>
      <c r="L488" s="38">
        <v>5610</v>
      </c>
      <c r="M488" s="38">
        <v>5627</v>
      </c>
      <c r="N488" s="20"/>
      <c r="O488" s="24" t="s">
        <v>684</v>
      </c>
      <c r="P488" s="21"/>
    </row>
    <row r="489" spans="1:16" s="163" customFormat="1" ht="72" x14ac:dyDescent="0.2">
      <c r="A489" s="24" t="s">
        <v>621</v>
      </c>
      <c r="B489" s="24" t="s">
        <v>622</v>
      </c>
      <c r="C489" s="24" t="s">
        <v>674</v>
      </c>
      <c r="D489" s="24" t="s">
        <v>675</v>
      </c>
      <c r="E489" s="24" t="s">
        <v>706</v>
      </c>
      <c r="F489" s="14" t="s">
        <v>723</v>
      </c>
      <c r="G489" s="25" t="s">
        <v>16</v>
      </c>
      <c r="H489" s="168">
        <v>3119</v>
      </c>
      <c r="I489" s="168">
        <v>3129</v>
      </c>
      <c r="J489" s="168">
        <v>3119</v>
      </c>
      <c r="K489" s="168">
        <v>3011</v>
      </c>
      <c r="L489" s="38">
        <v>3025</v>
      </c>
      <c r="M489" s="38">
        <v>3028</v>
      </c>
      <c r="N489" s="20"/>
      <c r="O489" s="24" t="s">
        <v>684</v>
      </c>
      <c r="P489" s="21"/>
    </row>
    <row r="490" spans="1:16" s="163" customFormat="1" ht="72" x14ac:dyDescent="0.2">
      <c r="A490" s="24" t="s">
        <v>621</v>
      </c>
      <c r="B490" s="24" t="s">
        <v>622</v>
      </c>
      <c r="C490" s="24" t="s">
        <v>674</v>
      </c>
      <c r="D490" s="24" t="s">
        <v>675</v>
      </c>
      <c r="E490" s="24" t="s">
        <v>706</v>
      </c>
      <c r="F490" s="14" t="s">
        <v>724</v>
      </c>
      <c r="G490" s="25" t="s">
        <v>16</v>
      </c>
      <c r="H490" s="168">
        <v>21228</v>
      </c>
      <c r="I490" s="168">
        <v>21239</v>
      </c>
      <c r="J490" s="168">
        <v>16578</v>
      </c>
      <c r="K490" s="168">
        <v>16731</v>
      </c>
      <c r="L490" s="38">
        <v>22071</v>
      </c>
      <c r="M490" s="38">
        <v>12934</v>
      </c>
      <c r="N490" s="20"/>
      <c r="O490" s="24" t="s">
        <v>684</v>
      </c>
      <c r="P490" s="21"/>
    </row>
    <row r="491" spans="1:16" s="163" customFormat="1" ht="72" x14ac:dyDescent="0.2">
      <c r="A491" s="24" t="s">
        <v>621</v>
      </c>
      <c r="B491" s="24" t="s">
        <v>622</v>
      </c>
      <c r="C491" s="24" t="s">
        <v>674</v>
      </c>
      <c r="D491" s="24" t="s">
        <v>675</v>
      </c>
      <c r="E491" s="24" t="s">
        <v>706</v>
      </c>
      <c r="F491" s="14" t="s">
        <v>725</v>
      </c>
      <c r="G491" s="25" t="s">
        <v>16</v>
      </c>
      <c r="H491" s="168">
        <v>3368</v>
      </c>
      <c r="I491" s="168">
        <v>3327</v>
      </c>
      <c r="J491" s="168"/>
      <c r="K491" s="168"/>
      <c r="L491" s="38"/>
      <c r="M491" s="38">
        <v>2672</v>
      </c>
      <c r="N491" s="20"/>
      <c r="O491" s="24" t="s">
        <v>684</v>
      </c>
      <c r="P491" s="21"/>
    </row>
    <row r="492" spans="1:16" s="163" customFormat="1" ht="72" x14ac:dyDescent="0.2">
      <c r="A492" s="24" t="s">
        <v>621</v>
      </c>
      <c r="B492" s="24" t="s">
        <v>622</v>
      </c>
      <c r="C492" s="24" t="s">
        <v>674</v>
      </c>
      <c r="D492" s="24" t="s">
        <v>675</v>
      </c>
      <c r="E492" s="24" t="s">
        <v>706</v>
      </c>
      <c r="F492" s="14" t="s">
        <v>726</v>
      </c>
      <c r="G492" s="25" t="s">
        <v>16</v>
      </c>
      <c r="H492" s="168">
        <v>3873</v>
      </c>
      <c r="I492" s="168">
        <v>3847</v>
      </c>
      <c r="J492" s="168"/>
      <c r="K492" s="168"/>
      <c r="L492" s="38"/>
      <c r="M492" s="38">
        <v>2481</v>
      </c>
      <c r="N492" s="20"/>
      <c r="O492" s="24" t="s">
        <v>684</v>
      </c>
      <c r="P492" s="21"/>
    </row>
    <row r="493" spans="1:16" s="163" customFormat="1" ht="72" x14ac:dyDescent="0.2">
      <c r="A493" s="24" t="s">
        <v>621</v>
      </c>
      <c r="B493" s="24" t="s">
        <v>622</v>
      </c>
      <c r="C493" s="24" t="s">
        <v>674</v>
      </c>
      <c r="D493" s="24" t="s">
        <v>675</v>
      </c>
      <c r="E493" s="24" t="s">
        <v>706</v>
      </c>
      <c r="F493" s="14" t="s">
        <v>727</v>
      </c>
      <c r="G493" s="25" t="s">
        <v>16</v>
      </c>
      <c r="H493" s="168">
        <v>5313</v>
      </c>
      <c r="I493" s="168">
        <v>5275</v>
      </c>
      <c r="J493" s="168"/>
      <c r="K493" s="168"/>
      <c r="L493" s="38"/>
      <c r="M493" s="38">
        <v>3508</v>
      </c>
      <c r="N493" s="20"/>
      <c r="O493" s="24" t="s">
        <v>684</v>
      </c>
      <c r="P493" s="21"/>
    </row>
    <row r="494" spans="1:16" s="163" customFormat="1" ht="72" x14ac:dyDescent="0.2">
      <c r="A494" s="24" t="s">
        <v>621</v>
      </c>
      <c r="B494" s="24" t="s">
        <v>622</v>
      </c>
      <c r="C494" s="24" t="s">
        <v>674</v>
      </c>
      <c r="D494" s="24" t="s">
        <v>675</v>
      </c>
      <c r="E494" s="24" t="s">
        <v>706</v>
      </c>
      <c r="F494" s="14" t="s">
        <v>728</v>
      </c>
      <c r="G494" s="25" t="s">
        <v>16</v>
      </c>
      <c r="H494" s="168">
        <v>8674</v>
      </c>
      <c r="I494" s="168">
        <v>8790</v>
      </c>
      <c r="J494" s="168"/>
      <c r="K494" s="168"/>
      <c r="L494" s="38"/>
      <c r="M494" s="38">
        <v>4273</v>
      </c>
      <c r="N494" s="20"/>
      <c r="O494" s="24" t="s">
        <v>684</v>
      </c>
      <c r="P494" s="21"/>
    </row>
    <row r="495" spans="1:16" s="163" customFormat="1" ht="72" x14ac:dyDescent="0.2">
      <c r="A495" s="24" t="s">
        <v>621</v>
      </c>
      <c r="B495" s="24" t="s">
        <v>622</v>
      </c>
      <c r="C495" s="24" t="s">
        <v>674</v>
      </c>
      <c r="D495" s="24" t="s">
        <v>675</v>
      </c>
      <c r="E495" s="24" t="s">
        <v>729</v>
      </c>
      <c r="F495" s="14" t="s">
        <v>730</v>
      </c>
      <c r="G495" s="25" t="s">
        <v>16</v>
      </c>
      <c r="H495" s="168">
        <v>5345</v>
      </c>
      <c r="I495" s="168">
        <v>4802</v>
      </c>
      <c r="J495" s="168">
        <v>4829</v>
      </c>
      <c r="K495" s="168">
        <v>5100</v>
      </c>
      <c r="L495" s="38">
        <v>5227</v>
      </c>
      <c r="M495" s="38">
        <v>5156</v>
      </c>
      <c r="N495" s="20"/>
      <c r="O495" s="24" t="s">
        <v>684</v>
      </c>
      <c r="P495" s="21"/>
    </row>
    <row r="496" spans="1:16" s="163" customFormat="1" ht="72" x14ac:dyDescent="0.2">
      <c r="A496" s="24" t="s">
        <v>621</v>
      </c>
      <c r="B496" s="24" t="s">
        <v>622</v>
      </c>
      <c r="C496" s="24" t="s">
        <v>674</v>
      </c>
      <c r="D496" s="24" t="s">
        <v>675</v>
      </c>
      <c r="E496" s="24" t="s">
        <v>729</v>
      </c>
      <c r="F496" s="14" t="s">
        <v>731</v>
      </c>
      <c r="G496" s="25" t="s">
        <v>16</v>
      </c>
      <c r="H496" s="168">
        <v>3013</v>
      </c>
      <c r="I496" s="168">
        <v>2693</v>
      </c>
      <c r="J496" s="168">
        <v>2636</v>
      </c>
      <c r="K496" s="168">
        <v>2823</v>
      </c>
      <c r="L496" s="38">
        <v>2915</v>
      </c>
      <c r="M496" s="38">
        <v>2839</v>
      </c>
      <c r="N496" s="20"/>
      <c r="O496" s="24" t="s">
        <v>684</v>
      </c>
      <c r="P496" s="21"/>
    </row>
    <row r="497" spans="1:16" s="163" customFormat="1" ht="72" x14ac:dyDescent="0.2">
      <c r="A497" s="24" t="s">
        <v>621</v>
      </c>
      <c r="B497" s="24" t="s">
        <v>622</v>
      </c>
      <c r="C497" s="24" t="s">
        <v>674</v>
      </c>
      <c r="D497" s="24" t="s">
        <v>675</v>
      </c>
      <c r="E497" s="24" t="s">
        <v>729</v>
      </c>
      <c r="F497" s="14" t="s">
        <v>732</v>
      </c>
      <c r="G497" s="25" t="s">
        <v>16</v>
      </c>
      <c r="H497" s="168">
        <v>452</v>
      </c>
      <c r="I497" s="168">
        <v>376</v>
      </c>
      <c r="J497" s="168">
        <v>365</v>
      </c>
      <c r="K497" s="168">
        <v>411</v>
      </c>
      <c r="L497" s="38">
        <v>456</v>
      </c>
      <c r="M497" s="38">
        <v>472</v>
      </c>
      <c r="N497" s="20"/>
      <c r="O497" s="24" t="s">
        <v>684</v>
      </c>
      <c r="P497" s="21"/>
    </row>
    <row r="498" spans="1:16" s="163" customFormat="1" ht="72" x14ac:dyDescent="0.2">
      <c r="A498" s="24" t="s">
        <v>621</v>
      </c>
      <c r="B498" s="24" t="s">
        <v>622</v>
      </c>
      <c r="C498" s="24" t="s">
        <v>674</v>
      </c>
      <c r="D498" s="24" t="s">
        <v>675</v>
      </c>
      <c r="E498" s="24" t="s">
        <v>729</v>
      </c>
      <c r="F498" s="14" t="s">
        <v>733</v>
      </c>
      <c r="G498" s="25" t="s">
        <v>16</v>
      </c>
      <c r="H498" s="168">
        <v>469</v>
      </c>
      <c r="I498" s="168">
        <v>451</v>
      </c>
      <c r="J498" s="168">
        <v>462</v>
      </c>
      <c r="K498" s="168">
        <v>484</v>
      </c>
      <c r="L498" s="38">
        <v>466</v>
      </c>
      <c r="M498" s="38">
        <v>426</v>
      </c>
      <c r="N498" s="20"/>
      <c r="O498" s="24" t="s">
        <v>684</v>
      </c>
      <c r="P498" s="21"/>
    </row>
    <row r="499" spans="1:16" s="163" customFormat="1" ht="72" x14ac:dyDescent="0.2">
      <c r="A499" s="24" t="s">
        <v>621</v>
      </c>
      <c r="B499" s="24" t="s">
        <v>622</v>
      </c>
      <c r="C499" s="24" t="s">
        <v>674</v>
      </c>
      <c r="D499" s="24" t="s">
        <v>675</v>
      </c>
      <c r="E499" s="24" t="s">
        <v>729</v>
      </c>
      <c r="F499" s="14" t="s">
        <v>734</v>
      </c>
      <c r="G499" s="25" t="s">
        <v>16</v>
      </c>
      <c r="H499" s="168">
        <v>1211</v>
      </c>
      <c r="I499" s="168">
        <v>1131</v>
      </c>
      <c r="J499" s="168">
        <v>1084</v>
      </c>
      <c r="K499" s="168">
        <v>1213</v>
      </c>
      <c r="L499" s="38">
        <v>1241</v>
      </c>
      <c r="M499" s="38">
        <v>1205</v>
      </c>
      <c r="N499" s="20"/>
      <c r="O499" s="24" t="s">
        <v>684</v>
      </c>
      <c r="P499" s="21"/>
    </row>
    <row r="500" spans="1:16" s="163" customFormat="1" ht="72" x14ac:dyDescent="0.2">
      <c r="A500" s="24" t="s">
        <v>621</v>
      </c>
      <c r="B500" s="24" t="s">
        <v>622</v>
      </c>
      <c r="C500" s="24" t="s">
        <v>674</v>
      </c>
      <c r="D500" s="24" t="s">
        <v>675</v>
      </c>
      <c r="E500" s="24" t="s">
        <v>729</v>
      </c>
      <c r="F500" s="14" t="s">
        <v>735</v>
      </c>
      <c r="G500" s="25" t="s">
        <v>16</v>
      </c>
      <c r="H500" s="168">
        <v>881</v>
      </c>
      <c r="I500" s="168">
        <v>735</v>
      </c>
      <c r="J500" s="168">
        <v>725</v>
      </c>
      <c r="K500" s="168">
        <v>715</v>
      </c>
      <c r="L500" s="38">
        <v>752</v>
      </c>
      <c r="M500" s="38">
        <v>736</v>
      </c>
      <c r="N500" s="20"/>
      <c r="O500" s="24" t="s">
        <v>684</v>
      </c>
      <c r="P500" s="21"/>
    </row>
    <row r="501" spans="1:16" s="163" customFormat="1" ht="72" x14ac:dyDescent="0.2">
      <c r="A501" s="24" t="s">
        <v>621</v>
      </c>
      <c r="B501" s="24" t="s">
        <v>622</v>
      </c>
      <c r="C501" s="24" t="s">
        <v>674</v>
      </c>
      <c r="D501" s="24" t="s">
        <v>675</v>
      </c>
      <c r="E501" s="24" t="s">
        <v>729</v>
      </c>
      <c r="F501" s="14" t="s">
        <v>736</v>
      </c>
      <c r="G501" s="25" t="s">
        <v>16</v>
      </c>
      <c r="H501" s="168">
        <v>2332</v>
      </c>
      <c r="I501" s="168">
        <v>2109</v>
      </c>
      <c r="J501" s="168">
        <v>2193</v>
      </c>
      <c r="K501" s="168">
        <v>2277</v>
      </c>
      <c r="L501" s="38">
        <v>2312</v>
      </c>
      <c r="M501" s="38">
        <v>2317</v>
      </c>
      <c r="N501" s="20"/>
      <c r="O501" s="24" t="s">
        <v>684</v>
      </c>
      <c r="P501" s="21"/>
    </row>
    <row r="502" spans="1:16" s="163" customFormat="1" ht="72" x14ac:dyDescent="0.2">
      <c r="A502" s="24" t="s">
        <v>621</v>
      </c>
      <c r="B502" s="24" t="s">
        <v>622</v>
      </c>
      <c r="C502" s="24" t="s">
        <v>674</v>
      </c>
      <c r="D502" s="24" t="s">
        <v>675</v>
      </c>
      <c r="E502" s="24" t="s">
        <v>729</v>
      </c>
      <c r="F502" s="14" t="s">
        <v>737</v>
      </c>
      <c r="G502" s="25" t="s">
        <v>16</v>
      </c>
      <c r="H502" s="168">
        <v>415</v>
      </c>
      <c r="I502" s="168">
        <v>379</v>
      </c>
      <c r="J502" s="168"/>
      <c r="K502" s="168"/>
      <c r="L502" s="38"/>
      <c r="M502" s="38">
        <v>343</v>
      </c>
      <c r="N502" s="20"/>
      <c r="O502" s="24" t="s">
        <v>684</v>
      </c>
      <c r="P502" s="21"/>
    </row>
    <row r="503" spans="1:16" s="163" customFormat="1" ht="72" x14ac:dyDescent="0.2">
      <c r="A503" s="24" t="s">
        <v>621</v>
      </c>
      <c r="B503" s="24" t="s">
        <v>622</v>
      </c>
      <c r="C503" s="24" t="s">
        <v>674</v>
      </c>
      <c r="D503" s="24" t="s">
        <v>675</v>
      </c>
      <c r="E503" s="24" t="s">
        <v>729</v>
      </c>
      <c r="F503" s="14" t="s">
        <v>738</v>
      </c>
      <c r="G503" s="25" t="s">
        <v>16</v>
      </c>
      <c r="H503" s="168">
        <v>663</v>
      </c>
      <c r="I503" s="168">
        <v>577</v>
      </c>
      <c r="J503" s="168"/>
      <c r="K503" s="168"/>
      <c r="L503" s="38"/>
      <c r="M503" s="38">
        <v>625</v>
      </c>
      <c r="N503" s="20"/>
      <c r="O503" s="24" t="s">
        <v>684</v>
      </c>
      <c r="P503" s="21"/>
    </row>
    <row r="504" spans="1:16" s="163" customFormat="1" ht="72" x14ac:dyDescent="0.2">
      <c r="A504" s="24" t="s">
        <v>621</v>
      </c>
      <c r="B504" s="24" t="s">
        <v>622</v>
      </c>
      <c r="C504" s="24" t="s">
        <v>674</v>
      </c>
      <c r="D504" s="24" t="s">
        <v>675</v>
      </c>
      <c r="E504" s="24" t="s">
        <v>729</v>
      </c>
      <c r="F504" s="14" t="s">
        <v>739</v>
      </c>
      <c r="G504" s="25" t="s">
        <v>16</v>
      </c>
      <c r="H504" s="168">
        <v>520</v>
      </c>
      <c r="I504" s="168">
        <v>423</v>
      </c>
      <c r="J504" s="168"/>
      <c r="K504" s="168"/>
      <c r="L504" s="38"/>
      <c r="M504" s="38">
        <v>389</v>
      </c>
      <c r="N504" s="20"/>
      <c r="O504" s="24" t="s">
        <v>684</v>
      </c>
      <c r="P504" s="21"/>
    </row>
    <row r="505" spans="1:16" s="163" customFormat="1" ht="72" x14ac:dyDescent="0.2">
      <c r="A505" s="24" t="s">
        <v>621</v>
      </c>
      <c r="B505" s="24" t="s">
        <v>622</v>
      </c>
      <c r="C505" s="24" t="s">
        <v>674</v>
      </c>
      <c r="D505" s="24" t="s">
        <v>675</v>
      </c>
      <c r="E505" s="24" t="s">
        <v>729</v>
      </c>
      <c r="F505" s="14" t="s">
        <v>740</v>
      </c>
      <c r="G505" s="25" t="s">
        <v>16</v>
      </c>
      <c r="H505" s="168">
        <v>734</v>
      </c>
      <c r="I505" s="168">
        <v>730</v>
      </c>
      <c r="J505" s="168"/>
      <c r="K505" s="168"/>
      <c r="L505" s="38"/>
      <c r="M505" s="38">
        <v>960</v>
      </c>
      <c r="N505" s="20"/>
      <c r="O505" s="24" t="s">
        <v>684</v>
      </c>
      <c r="P505" s="21"/>
    </row>
    <row r="506" spans="1:16" s="163" customFormat="1" ht="72" x14ac:dyDescent="0.2">
      <c r="A506" s="24" t="s">
        <v>621</v>
      </c>
      <c r="B506" s="24" t="s">
        <v>622</v>
      </c>
      <c r="C506" s="24" t="s">
        <v>674</v>
      </c>
      <c r="D506" s="24" t="s">
        <v>675</v>
      </c>
      <c r="E506" s="24" t="s">
        <v>729</v>
      </c>
      <c r="F506" s="14" t="s">
        <v>741</v>
      </c>
      <c r="G506" s="25" t="s">
        <v>16</v>
      </c>
      <c r="H506" s="168">
        <v>19560</v>
      </c>
      <c r="I506" s="168">
        <v>19280</v>
      </c>
      <c r="J506" s="168">
        <v>17233</v>
      </c>
      <c r="K506" s="168">
        <v>17591</v>
      </c>
      <c r="L506" s="38">
        <v>20184</v>
      </c>
      <c r="M506" s="38">
        <v>16317</v>
      </c>
      <c r="N506" s="20"/>
      <c r="O506" s="24" t="s">
        <v>684</v>
      </c>
      <c r="P506" s="21"/>
    </row>
    <row r="507" spans="1:16" s="163" customFormat="1" ht="72" x14ac:dyDescent="0.2">
      <c r="A507" s="24" t="s">
        <v>621</v>
      </c>
      <c r="B507" s="24" t="s">
        <v>622</v>
      </c>
      <c r="C507" s="24" t="s">
        <v>674</v>
      </c>
      <c r="D507" s="24" t="s">
        <v>675</v>
      </c>
      <c r="E507" s="24" t="s">
        <v>729</v>
      </c>
      <c r="F507" s="14" t="s">
        <v>742</v>
      </c>
      <c r="G507" s="25" t="s">
        <v>16</v>
      </c>
      <c r="H507" s="168">
        <v>9570</v>
      </c>
      <c r="I507" s="168">
        <v>9305</v>
      </c>
      <c r="J507" s="168">
        <v>9134</v>
      </c>
      <c r="K507" s="168">
        <v>9220</v>
      </c>
      <c r="L507" s="38">
        <v>9446</v>
      </c>
      <c r="M507" s="38">
        <v>9658</v>
      </c>
      <c r="N507" s="20"/>
      <c r="O507" s="24" t="s">
        <v>684</v>
      </c>
      <c r="P507" s="21"/>
    </row>
    <row r="508" spans="1:16" s="163" customFormat="1" ht="72" x14ac:dyDescent="0.2">
      <c r="A508" s="24" t="s">
        <v>621</v>
      </c>
      <c r="B508" s="24" t="s">
        <v>622</v>
      </c>
      <c r="C508" s="24" t="s">
        <v>674</v>
      </c>
      <c r="D508" s="24" t="s">
        <v>675</v>
      </c>
      <c r="E508" s="24" t="s">
        <v>729</v>
      </c>
      <c r="F508" s="14" t="s">
        <v>743</v>
      </c>
      <c r="G508" s="25" t="s">
        <v>16</v>
      </c>
      <c r="H508" s="168">
        <v>3323</v>
      </c>
      <c r="I508" s="168">
        <v>3241</v>
      </c>
      <c r="J508" s="168">
        <v>3214</v>
      </c>
      <c r="K508" s="168">
        <v>3232</v>
      </c>
      <c r="L508" s="38">
        <v>3342</v>
      </c>
      <c r="M508" s="38">
        <v>3341</v>
      </c>
      <c r="N508" s="20"/>
      <c r="O508" s="24" t="s">
        <v>684</v>
      </c>
      <c r="P508" s="21"/>
    </row>
    <row r="509" spans="1:16" s="163" customFormat="1" ht="72" x14ac:dyDescent="0.2">
      <c r="A509" s="24" t="s">
        <v>621</v>
      </c>
      <c r="B509" s="24" t="s">
        <v>622</v>
      </c>
      <c r="C509" s="24" t="s">
        <v>674</v>
      </c>
      <c r="D509" s="24" t="s">
        <v>675</v>
      </c>
      <c r="E509" s="24" t="s">
        <v>729</v>
      </c>
      <c r="F509" s="14" t="s">
        <v>744</v>
      </c>
      <c r="G509" s="25" t="s">
        <v>16</v>
      </c>
      <c r="H509" s="168">
        <v>1727</v>
      </c>
      <c r="I509" s="168">
        <v>1671</v>
      </c>
      <c r="J509" s="168">
        <v>1632</v>
      </c>
      <c r="K509" s="168">
        <v>1583</v>
      </c>
      <c r="L509" s="38">
        <v>1593</v>
      </c>
      <c r="M509" s="38">
        <v>1636</v>
      </c>
      <c r="N509" s="20"/>
      <c r="O509" s="24" t="s">
        <v>684</v>
      </c>
      <c r="P509" s="21"/>
    </row>
    <row r="510" spans="1:16" s="163" customFormat="1" ht="72" x14ac:dyDescent="0.2">
      <c r="A510" s="24" t="s">
        <v>621</v>
      </c>
      <c r="B510" s="24" t="s">
        <v>622</v>
      </c>
      <c r="C510" s="24" t="s">
        <v>674</v>
      </c>
      <c r="D510" s="24" t="s">
        <v>675</v>
      </c>
      <c r="E510" s="24" t="s">
        <v>729</v>
      </c>
      <c r="F510" s="14" t="s">
        <v>745</v>
      </c>
      <c r="G510" s="25" t="s">
        <v>16</v>
      </c>
      <c r="H510" s="168">
        <v>3020</v>
      </c>
      <c r="I510" s="168">
        <v>2900</v>
      </c>
      <c r="J510" s="168">
        <v>2778</v>
      </c>
      <c r="K510" s="168">
        <v>2855</v>
      </c>
      <c r="L510" s="38">
        <v>2935</v>
      </c>
      <c r="M510" s="38">
        <v>3051</v>
      </c>
      <c r="N510" s="20"/>
      <c r="O510" s="24" t="s">
        <v>684</v>
      </c>
      <c r="P510" s="21"/>
    </row>
    <row r="511" spans="1:16" s="163" customFormat="1" ht="72" x14ac:dyDescent="0.2">
      <c r="A511" s="24" t="s">
        <v>621</v>
      </c>
      <c r="B511" s="24" t="s">
        <v>622</v>
      </c>
      <c r="C511" s="24" t="s">
        <v>674</v>
      </c>
      <c r="D511" s="24" t="s">
        <v>675</v>
      </c>
      <c r="E511" s="24" t="s">
        <v>729</v>
      </c>
      <c r="F511" s="14" t="s">
        <v>746</v>
      </c>
      <c r="G511" s="25" t="s">
        <v>16</v>
      </c>
      <c r="H511" s="168">
        <v>1500</v>
      </c>
      <c r="I511" s="168">
        <v>1493</v>
      </c>
      <c r="J511" s="168">
        <v>1510</v>
      </c>
      <c r="K511" s="168">
        <v>1550</v>
      </c>
      <c r="L511" s="38">
        <v>1576</v>
      </c>
      <c r="M511" s="38">
        <v>1630</v>
      </c>
      <c r="N511" s="20"/>
      <c r="O511" s="24" t="s">
        <v>684</v>
      </c>
      <c r="P511" s="21"/>
    </row>
    <row r="512" spans="1:16" s="163" customFormat="1" ht="72" x14ac:dyDescent="0.2">
      <c r="A512" s="24" t="s">
        <v>621</v>
      </c>
      <c r="B512" s="24" t="s">
        <v>622</v>
      </c>
      <c r="C512" s="24" t="s">
        <v>674</v>
      </c>
      <c r="D512" s="24" t="s">
        <v>675</v>
      </c>
      <c r="E512" s="24" t="s">
        <v>729</v>
      </c>
      <c r="F512" s="14" t="s">
        <v>747</v>
      </c>
      <c r="G512" s="25" t="s">
        <v>16</v>
      </c>
      <c r="H512" s="168">
        <v>9990</v>
      </c>
      <c r="I512" s="168">
        <v>9975</v>
      </c>
      <c r="J512" s="168">
        <v>8099</v>
      </c>
      <c r="K512" s="168">
        <v>8371</v>
      </c>
      <c r="L512" s="38">
        <v>10738</v>
      </c>
      <c r="M512" s="38">
        <v>6659</v>
      </c>
      <c r="N512" s="20"/>
      <c r="O512" s="24" t="s">
        <v>684</v>
      </c>
      <c r="P512" s="21"/>
    </row>
    <row r="513" spans="1:16" s="163" customFormat="1" ht="72" x14ac:dyDescent="0.2">
      <c r="A513" s="24" t="s">
        <v>621</v>
      </c>
      <c r="B513" s="24" t="s">
        <v>622</v>
      </c>
      <c r="C513" s="24" t="s">
        <v>674</v>
      </c>
      <c r="D513" s="24" t="s">
        <v>675</v>
      </c>
      <c r="E513" s="24" t="s">
        <v>729</v>
      </c>
      <c r="F513" s="14" t="s">
        <v>748</v>
      </c>
      <c r="G513" s="25" t="s">
        <v>16</v>
      </c>
      <c r="H513" s="168">
        <v>1693</v>
      </c>
      <c r="I513" s="168">
        <v>1712</v>
      </c>
      <c r="J513" s="168"/>
      <c r="K513" s="168"/>
      <c r="L513" s="38"/>
      <c r="M513" s="38">
        <v>1370</v>
      </c>
      <c r="N513" s="20"/>
      <c r="O513" s="24" t="s">
        <v>684</v>
      </c>
      <c r="P513" s="21"/>
    </row>
    <row r="514" spans="1:16" s="163" customFormat="1" ht="72" x14ac:dyDescent="0.2">
      <c r="A514" s="24" t="s">
        <v>621</v>
      </c>
      <c r="B514" s="24" t="s">
        <v>622</v>
      </c>
      <c r="C514" s="24" t="s">
        <v>674</v>
      </c>
      <c r="D514" s="24" t="s">
        <v>675</v>
      </c>
      <c r="E514" s="24" t="s">
        <v>729</v>
      </c>
      <c r="F514" s="14" t="s">
        <v>749</v>
      </c>
      <c r="G514" s="25" t="s">
        <v>16</v>
      </c>
      <c r="H514" s="168">
        <v>1916</v>
      </c>
      <c r="I514" s="168">
        <v>1878</v>
      </c>
      <c r="J514" s="168"/>
      <c r="K514" s="168"/>
      <c r="L514" s="38"/>
      <c r="M514" s="38">
        <v>1332</v>
      </c>
      <c r="N514" s="20"/>
      <c r="O514" s="24" t="s">
        <v>684</v>
      </c>
      <c r="P514" s="21"/>
    </row>
    <row r="515" spans="1:16" s="163" customFormat="1" ht="72" x14ac:dyDescent="0.2">
      <c r="A515" s="24" t="s">
        <v>621</v>
      </c>
      <c r="B515" s="24" t="s">
        <v>622</v>
      </c>
      <c r="C515" s="24" t="s">
        <v>674</v>
      </c>
      <c r="D515" s="24" t="s">
        <v>675</v>
      </c>
      <c r="E515" s="24" t="s">
        <v>729</v>
      </c>
      <c r="F515" s="14" t="s">
        <v>750</v>
      </c>
      <c r="G515" s="25" t="s">
        <v>16</v>
      </c>
      <c r="H515" s="168">
        <v>2604</v>
      </c>
      <c r="I515" s="168">
        <v>2590</v>
      </c>
      <c r="J515" s="168"/>
      <c r="K515" s="168"/>
      <c r="L515" s="38"/>
      <c r="M515" s="38">
        <v>1787</v>
      </c>
      <c r="N515" s="20"/>
      <c r="O515" s="24" t="s">
        <v>684</v>
      </c>
      <c r="P515" s="21"/>
    </row>
    <row r="516" spans="1:16" s="163" customFormat="1" ht="72" x14ac:dyDescent="0.2">
      <c r="A516" s="24" t="s">
        <v>621</v>
      </c>
      <c r="B516" s="24" t="s">
        <v>622</v>
      </c>
      <c r="C516" s="24" t="s">
        <v>674</v>
      </c>
      <c r="D516" s="24" t="s">
        <v>675</v>
      </c>
      <c r="E516" s="24" t="s">
        <v>729</v>
      </c>
      <c r="F516" s="14" t="s">
        <v>751</v>
      </c>
      <c r="G516" s="25" t="s">
        <v>16</v>
      </c>
      <c r="H516" s="168">
        <v>3777</v>
      </c>
      <c r="I516" s="168">
        <v>3795</v>
      </c>
      <c r="J516" s="168"/>
      <c r="K516" s="168"/>
      <c r="L516" s="38"/>
      <c r="M516" s="38">
        <v>2170</v>
      </c>
      <c r="N516" s="20"/>
      <c r="O516" s="24" t="s">
        <v>684</v>
      </c>
      <c r="P516" s="21"/>
    </row>
    <row r="517" spans="1:16" s="163" customFormat="1" ht="72" x14ac:dyDescent="0.2">
      <c r="A517" s="24" t="s">
        <v>621</v>
      </c>
      <c r="B517" s="24" t="s">
        <v>622</v>
      </c>
      <c r="C517" s="24" t="s">
        <v>674</v>
      </c>
      <c r="D517" s="24" t="s">
        <v>675</v>
      </c>
      <c r="E517" s="24" t="s">
        <v>752</v>
      </c>
      <c r="F517" s="14" t="s">
        <v>753</v>
      </c>
      <c r="G517" s="25" t="s">
        <v>16</v>
      </c>
      <c r="H517" s="168">
        <v>235</v>
      </c>
      <c r="I517" s="168">
        <v>253</v>
      </c>
      <c r="J517" s="168">
        <v>239</v>
      </c>
      <c r="K517" s="168">
        <v>255</v>
      </c>
      <c r="L517" s="38">
        <v>242</v>
      </c>
      <c r="M517" s="38">
        <v>222</v>
      </c>
      <c r="N517" s="20"/>
      <c r="O517" s="24" t="s">
        <v>684</v>
      </c>
      <c r="P517" s="21"/>
    </row>
    <row r="518" spans="1:16" s="163" customFormat="1" ht="72" x14ac:dyDescent="0.2">
      <c r="A518" s="24" t="s">
        <v>621</v>
      </c>
      <c r="B518" s="24" t="s">
        <v>622</v>
      </c>
      <c r="C518" s="24" t="s">
        <v>674</v>
      </c>
      <c r="D518" s="24" t="s">
        <v>675</v>
      </c>
      <c r="E518" s="24" t="s">
        <v>752</v>
      </c>
      <c r="F518" s="14" t="s">
        <v>754</v>
      </c>
      <c r="G518" s="25" t="s">
        <v>16</v>
      </c>
      <c r="H518" s="168">
        <v>148</v>
      </c>
      <c r="I518" s="168">
        <v>154</v>
      </c>
      <c r="J518" s="168">
        <v>148</v>
      </c>
      <c r="K518" s="168">
        <v>150</v>
      </c>
      <c r="L518" s="38">
        <v>153</v>
      </c>
      <c r="M518" s="38">
        <v>142</v>
      </c>
      <c r="N518" s="20"/>
      <c r="O518" s="24" t="s">
        <v>684</v>
      </c>
      <c r="P518" s="21"/>
    </row>
    <row r="519" spans="1:16" s="163" customFormat="1" ht="72" x14ac:dyDescent="0.2">
      <c r="A519" s="24" t="s">
        <v>621</v>
      </c>
      <c r="B519" s="24" t="s">
        <v>622</v>
      </c>
      <c r="C519" s="24" t="s">
        <v>674</v>
      </c>
      <c r="D519" s="24" t="s">
        <v>675</v>
      </c>
      <c r="E519" s="24" t="s">
        <v>752</v>
      </c>
      <c r="F519" s="14" t="s">
        <v>755</v>
      </c>
      <c r="G519" s="25" t="s">
        <v>16</v>
      </c>
      <c r="H519" s="168" t="s">
        <v>155</v>
      </c>
      <c r="I519" s="168" t="s">
        <v>155</v>
      </c>
      <c r="J519" s="168"/>
      <c r="K519" s="168"/>
      <c r="L519" s="38"/>
      <c r="M519" s="38"/>
      <c r="N519" s="20"/>
      <c r="O519" s="24" t="s">
        <v>684</v>
      </c>
      <c r="P519" s="21"/>
    </row>
    <row r="520" spans="1:16" s="163" customFormat="1" ht="72" x14ac:dyDescent="0.2">
      <c r="A520" s="24" t="s">
        <v>621</v>
      </c>
      <c r="B520" s="24" t="s">
        <v>622</v>
      </c>
      <c r="C520" s="24" t="s">
        <v>674</v>
      </c>
      <c r="D520" s="24" t="s">
        <v>675</v>
      </c>
      <c r="E520" s="24" t="s">
        <v>752</v>
      </c>
      <c r="F520" s="14" t="s">
        <v>756</v>
      </c>
      <c r="G520" s="25" t="s">
        <v>16</v>
      </c>
      <c r="H520" s="168" t="s">
        <v>155</v>
      </c>
      <c r="I520" s="168" t="s">
        <v>155</v>
      </c>
      <c r="J520" s="168"/>
      <c r="K520" s="168"/>
      <c r="L520" s="38"/>
      <c r="M520" s="38"/>
      <c r="N520" s="20"/>
      <c r="O520" s="24" t="s">
        <v>684</v>
      </c>
      <c r="P520" s="21"/>
    </row>
    <row r="521" spans="1:16" s="163" customFormat="1" ht="72" x14ac:dyDescent="0.2">
      <c r="A521" s="24" t="s">
        <v>621</v>
      </c>
      <c r="B521" s="24" t="s">
        <v>622</v>
      </c>
      <c r="C521" s="24" t="s">
        <v>674</v>
      </c>
      <c r="D521" s="24" t="s">
        <v>675</v>
      </c>
      <c r="E521" s="24" t="s">
        <v>752</v>
      </c>
      <c r="F521" s="14" t="s">
        <v>757</v>
      </c>
      <c r="G521" s="25" t="s">
        <v>16</v>
      </c>
      <c r="H521" s="168">
        <v>148</v>
      </c>
      <c r="I521" s="168">
        <v>154</v>
      </c>
      <c r="J521" s="168">
        <v>148</v>
      </c>
      <c r="K521" s="168">
        <v>150</v>
      </c>
      <c r="L521" s="38">
        <v>153</v>
      </c>
      <c r="M521" s="38">
        <v>142</v>
      </c>
      <c r="N521" s="20"/>
      <c r="O521" s="24" t="s">
        <v>684</v>
      </c>
      <c r="P521" s="21"/>
    </row>
    <row r="522" spans="1:16" s="163" customFormat="1" ht="72" x14ac:dyDescent="0.2">
      <c r="A522" s="24" t="s">
        <v>621</v>
      </c>
      <c r="B522" s="24" t="s">
        <v>622</v>
      </c>
      <c r="C522" s="24" t="s">
        <v>674</v>
      </c>
      <c r="D522" s="24" t="s">
        <v>675</v>
      </c>
      <c r="E522" s="24" t="s">
        <v>752</v>
      </c>
      <c r="F522" s="14" t="s">
        <v>758</v>
      </c>
      <c r="G522" s="25" t="s">
        <v>16</v>
      </c>
      <c r="H522" s="168" t="s">
        <v>155</v>
      </c>
      <c r="I522" s="168" t="s">
        <v>155</v>
      </c>
      <c r="J522" s="168"/>
      <c r="K522" s="168"/>
      <c r="L522" s="38"/>
      <c r="M522" s="38"/>
      <c r="N522" s="20"/>
      <c r="O522" s="24" t="s">
        <v>684</v>
      </c>
      <c r="P522" s="21"/>
    </row>
    <row r="523" spans="1:16" s="163" customFormat="1" ht="72" x14ac:dyDescent="0.2">
      <c r="A523" s="24" t="s">
        <v>621</v>
      </c>
      <c r="B523" s="24" t="s">
        <v>622</v>
      </c>
      <c r="C523" s="24" t="s">
        <v>674</v>
      </c>
      <c r="D523" s="24" t="s">
        <v>675</v>
      </c>
      <c r="E523" s="24" t="s">
        <v>752</v>
      </c>
      <c r="F523" s="14" t="s">
        <v>759</v>
      </c>
      <c r="G523" s="25" t="s">
        <v>16</v>
      </c>
      <c r="H523" s="168">
        <v>87</v>
      </c>
      <c r="I523" s="168">
        <v>99</v>
      </c>
      <c r="J523" s="168">
        <v>91</v>
      </c>
      <c r="K523" s="168">
        <v>105</v>
      </c>
      <c r="L523" s="38">
        <v>89</v>
      </c>
      <c r="M523" s="38">
        <v>80</v>
      </c>
      <c r="N523" s="20"/>
      <c r="O523" s="24" t="s">
        <v>684</v>
      </c>
      <c r="P523" s="21"/>
    </row>
    <row r="524" spans="1:16" s="163" customFormat="1" ht="72" x14ac:dyDescent="0.2">
      <c r="A524" s="24" t="s">
        <v>621</v>
      </c>
      <c r="B524" s="24" t="s">
        <v>622</v>
      </c>
      <c r="C524" s="24" t="s">
        <v>674</v>
      </c>
      <c r="D524" s="24" t="s">
        <v>675</v>
      </c>
      <c r="E524" s="24" t="s">
        <v>752</v>
      </c>
      <c r="F524" s="14" t="s">
        <v>760</v>
      </c>
      <c r="G524" s="25" t="s">
        <v>16</v>
      </c>
      <c r="H524" s="168">
        <v>87</v>
      </c>
      <c r="I524" s="168">
        <v>99</v>
      </c>
      <c r="J524" s="168"/>
      <c r="K524" s="168"/>
      <c r="L524" s="38">
        <v>89</v>
      </c>
      <c r="M524" s="38">
        <v>80</v>
      </c>
      <c r="N524" s="20"/>
      <c r="O524" s="24" t="s">
        <v>684</v>
      </c>
      <c r="P524" s="21"/>
    </row>
    <row r="525" spans="1:16" s="163" customFormat="1" ht="72" x14ac:dyDescent="0.2">
      <c r="A525" s="24" t="s">
        <v>621</v>
      </c>
      <c r="B525" s="24" t="s">
        <v>622</v>
      </c>
      <c r="C525" s="24" t="s">
        <v>674</v>
      </c>
      <c r="D525" s="24" t="s">
        <v>675</v>
      </c>
      <c r="E525" s="24" t="s">
        <v>752</v>
      </c>
      <c r="F525" s="14" t="s">
        <v>761</v>
      </c>
      <c r="G525" s="25" t="s">
        <v>16</v>
      </c>
      <c r="H525" s="168" t="s">
        <v>155</v>
      </c>
      <c r="I525" s="168" t="s">
        <v>155</v>
      </c>
      <c r="J525" s="168"/>
      <c r="K525" s="168"/>
      <c r="L525" s="38"/>
      <c r="M525" s="38"/>
      <c r="N525" s="20"/>
      <c r="O525" s="24" t="s">
        <v>684</v>
      </c>
      <c r="P525" s="21"/>
    </row>
    <row r="526" spans="1:16" s="163" customFormat="1" ht="72" x14ac:dyDescent="0.2">
      <c r="A526" s="24" t="s">
        <v>621</v>
      </c>
      <c r="B526" s="24" t="s">
        <v>622</v>
      </c>
      <c r="C526" s="24" t="s">
        <v>674</v>
      </c>
      <c r="D526" s="24" t="s">
        <v>675</v>
      </c>
      <c r="E526" s="24" t="s">
        <v>752</v>
      </c>
      <c r="F526" s="14" t="s">
        <v>762</v>
      </c>
      <c r="G526" s="25" t="s">
        <v>16</v>
      </c>
      <c r="H526" s="168" t="s">
        <v>155</v>
      </c>
      <c r="I526" s="168" t="s">
        <v>155</v>
      </c>
      <c r="J526" s="168"/>
      <c r="K526" s="168"/>
      <c r="L526" s="38"/>
      <c r="M526" s="38"/>
      <c r="N526" s="20"/>
      <c r="O526" s="24" t="s">
        <v>684</v>
      </c>
      <c r="P526" s="21"/>
    </row>
    <row r="527" spans="1:16" s="163" customFormat="1" ht="72" x14ac:dyDescent="0.2">
      <c r="A527" s="24" t="s">
        <v>621</v>
      </c>
      <c r="B527" s="24" t="s">
        <v>622</v>
      </c>
      <c r="C527" s="24" t="s">
        <v>674</v>
      </c>
      <c r="D527" s="24" t="s">
        <v>675</v>
      </c>
      <c r="E527" s="24" t="s">
        <v>752</v>
      </c>
      <c r="F527" s="14" t="s">
        <v>763</v>
      </c>
      <c r="G527" s="25" t="s">
        <v>16</v>
      </c>
      <c r="H527" s="168" t="s">
        <v>155</v>
      </c>
      <c r="I527" s="168" t="s">
        <v>155</v>
      </c>
      <c r="J527" s="168"/>
      <c r="K527" s="168"/>
      <c r="L527" s="38"/>
      <c r="M527" s="38"/>
      <c r="N527" s="20"/>
      <c r="O527" s="24" t="s">
        <v>684</v>
      </c>
      <c r="P527" s="21"/>
    </row>
    <row r="528" spans="1:16" s="163" customFormat="1" ht="72" x14ac:dyDescent="0.2">
      <c r="A528" s="24" t="s">
        <v>621</v>
      </c>
      <c r="B528" s="24" t="s">
        <v>622</v>
      </c>
      <c r="C528" s="24" t="s">
        <v>674</v>
      </c>
      <c r="D528" s="24" t="s">
        <v>675</v>
      </c>
      <c r="E528" s="24" t="s">
        <v>752</v>
      </c>
      <c r="F528" s="14" t="s">
        <v>764</v>
      </c>
      <c r="G528" s="25" t="s">
        <v>16</v>
      </c>
      <c r="H528" s="168">
        <v>21399</v>
      </c>
      <c r="I528" s="168">
        <v>20484</v>
      </c>
      <c r="J528" s="168">
        <v>17615</v>
      </c>
      <c r="K528" s="168">
        <v>17420</v>
      </c>
      <c r="L528" s="38">
        <v>19671</v>
      </c>
      <c r="M528" s="38">
        <v>15619</v>
      </c>
      <c r="N528" s="20"/>
      <c r="O528" s="24" t="s">
        <v>684</v>
      </c>
      <c r="P528" s="21"/>
    </row>
    <row r="529" spans="1:16" s="163" customFormat="1" ht="72" x14ac:dyDescent="0.2">
      <c r="A529" s="24" t="s">
        <v>621</v>
      </c>
      <c r="B529" s="24" t="s">
        <v>622</v>
      </c>
      <c r="C529" s="24" t="s">
        <v>674</v>
      </c>
      <c r="D529" s="24" t="s">
        <v>675</v>
      </c>
      <c r="E529" s="24" t="s">
        <v>752</v>
      </c>
      <c r="F529" s="14" t="s">
        <v>765</v>
      </c>
      <c r="G529" s="25" t="s">
        <v>16</v>
      </c>
      <c r="H529" s="168">
        <v>10654</v>
      </c>
      <c r="I529" s="168">
        <v>10200</v>
      </c>
      <c r="J529" s="168">
        <v>9801</v>
      </c>
      <c r="K529" s="168">
        <v>9548</v>
      </c>
      <c r="L529" s="38">
        <v>9333</v>
      </c>
      <c r="M529" s="38">
        <v>9116</v>
      </c>
      <c r="N529" s="20"/>
      <c r="O529" s="24" t="s">
        <v>684</v>
      </c>
      <c r="P529" s="21"/>
    </row>
    <row r="530" spans="1:16" s="163" customFormat="1" ht="72" x14ac:dyDescent="0.2">
      <c r="A530" s="24" t="s">
        <v>621</v>
      </c>
      <c r="B530" s="24" t="s">
        <v>622</v>
      </c>
      <c r="C530" s="24" t="s">
        <v>674</v>
      </c>
      <c r="D530" s="24" t="s">
        <v>675</v>
      </c>
      <c r="E530" s="24" t="s">
        <v>752</v>
      </c>
      <c r="F530" s="14" t="s">
        <v>766</v>
      </c>
      <c r="G530" s="25" t="s">
        <v>16</v>
      </c>
      <c r="H530" s="168">
        <v>3712</v>
      </c>
      <c r="I530" s="168">
        <v>3517</v>
      </c>
      <c r="J530" s="168">
        <v>3367</v>
      </c>
      <c r="K530" s="168">
        <v>3366</v>
      </c>
      <c r="L530" s="38">
        <v>3261</v>
      </c>
      <c r="M530" s="38">
        <v>3224</v>
      </c>
      <c r="N530" s="20"/>
      <c r="O530" s="24" t="s">
        <v>684</v>
      </c>
      <c r="P530" s="21"/>
    </row>
    <row r="531" spans="1:16" s="163" customFormat="1" ht="72" x14ac:dyDescent="0.2">
      <c r="A531" s="24" t="s">
        <v>621</v>
      </c>
      <c r="B531" s="24" t="s">
        <v>622</v>
      </c>
      <c r="C531" s="24" t="s">
        <v>674</v>
      </c>
      <c r="D531" s="24" t="s">
        <v>675</v>
      </c>
      <c r="E531" s="24" t="s">
        <v>752</v>
      </c>
      <c r="F531" s="14" t="s">
        <v>767</v>
      </c>
      <c r="G531" s="25" t="s">
        <v>16</v>
      </c>
      <c r="H531" s="168">
        <v>2056</v>
      </c>
      <c r="I531" s="168">
        <v>1936</v>
      </c>
      <c r="J531" s="168">
        <v>1810</v>
      </c>
      <c r="K531" s="168">
        <v>1707</v>
      </c>
      <c r="L531" s="38">
        <v>1668</v>
      </c>
      <c r="M531" s="38">
        <v>1617</v>
      </c>
      <c r="N531" s="20"/>
      <c r="O531" s="24" t="s">
        <v>684</v>
      </c>
      <c r="P531" s="21"/>
    </row>
    <row r="532" spans="1:16" s="163" customFormat="1" ht="72" x14ac:dyDescent="0.2">
      <c r="A532" s="24" t="s">
        <v>621</v>
      </c>
      <c r="B532" s="24" t="s">
        <v>622</v>
      </c>
      <c r="C532" s="24" t="s">
        <v>674</v>
      </c>
      <c r="D532" s="24" t="s">
        <v>675</v>
      </c>
      <c r="E532" s="24" t="s">
        <v>752</v>
      </c>
      <c r="F532" s="14" t="s">
        <v>768</v>
      </c>
      <c r="G532" s="25" t="s">
        <v>16</v>
      </c>
      <c r="H532" s="168">
        <v>3289</v>
      </c>
      <c r="I532" s="168">
        <v>3181</v>
      </c>
      <c r="J532" s="168">
        <v>3079</v>
      </c>
      <c r="K532" s="168">
        <v>2980</v>
      </c>
      <c r="L532" s="38">
        <v>2890</v>
      </c>
      <c r="M532" s="38">
        <v>2764</v>
      </c>
      <c r="N532" s="20"/>
      <c r="O532" s="24" t="s">
        <v>684</v>
      </c>
      <c r="P532" s="21"/>
    </row>
    <row r="533" spans="1:16" s="163" customFormat="1" ht="72" x14ac:dyDescent="0.2">
      <c r="A533" s="24" t="s">
        <v>621</v>
      </c>
      <c r="B533" s="24" t="s">
        <v>622</v>
      </c>
      <c r="C533" s="24" t="s">
        <v>674</v>
      </c>
      <c r="D533" s="24" t="s">
        <v>675</v>
      </c>
      <c r="E533" s="24" t="s">
        <v>752</v>
      </c>
      <c r="F533" s="14" t="s">
        <v>769</v>
      </c>
      <c r="G533" s="25" t="s">
        <v>16</v>
      </c>
      <c r="H533" s="168">
        <v>1597</v>
      </c>
      <c r="I533" s="168">
        <v>1566</v>
      </c>
      <c r="J533" s="168">
        <v>1545</v>
      </c>
      <c r="K533" s="168">
        <v>1495</v>
      </c>
      <c r="L533" s="38">
        <v>1514</v>
      </c>
      <c r="M533" s="38">
        <v>1511</v>
      </c>
      <c r="N533" s="20"/>
      <c r="O533" s="24" t="s">
        <v>684</v>
      </c>
      <c r="P533" s="21"/>
    </row>
    <row r="534" spans="1:16" s="163" customFormat="1" ht="72" x14ac:dyDescent="0.2">
      <c r="A534" s="24" t="s">
        <v>621</v>
      </c>
      <c r="B534" s="24" t="s">
        <v>622</v>
      </c>
      <c r="C534" s="24" t="s">
        <v>674</v>
      </c>
      <c r="D534" s="24" t="s">
        <v>675</v>
      </c>
      <c r="E534" s="24" t="s">
        <v>752</v>
      </c>
      <c r="F534" s="14" t="s">
        <v>770</v>
      </c>
      <c r="G534" s="25" t="s">
        <v>16</v>
      </c>
      <c r="H534" s="168">
        <v>10745</v>
      </c>
      <c r="I534" s="168">
        <v>10284</v>
      </c>
      <c r="J534" s="168">
        <v>7814</v>
      </c>
      <c r="K534" s="168">
        <v>7872</v>
      </c>
      <c r="L534" s="38">
        <v>10338</v>
      </c>
      <c r="M534" s="38">
        <v>6503</v>
      </c>
      <c r="N534" s="20"/>
      <c r="O534" s="24" t="s">
        <v>684</v>
      </c>
      <c r="P534" s="21"/>
    </row>
    <row r="535" spans="1:16" s="163" customFormat="1" ht="72" x14ac:dyDescent="0.2">
      <c r="A535" s="24" t="s">
        <v>621</v>
      </c>
      <c r="B535" s="24" t="s">
        <v>622</v>
      </c>
      <c r="C535" s="24" t="s">
        <v>674</v>
      </c>
      <c r="D535" s="24" t="s">
        <v>675</v>
      </c>
      <c r="E535" s="24" t="s">
        <v>752</v>
      </c>
      <c r="F535" s="14" t="s">
        <v>771</v>
      </c>
      <c r="G535" s="25" t="s">
        <v>16</v>
      </c>
      <c r="H535" s="168">
        <v>1768</v>
      </c>
      <c r="I535" s="168">
        <v>1691</v>
      </c>
      <c r="J535" s="168"/>
      <c r="K535" s="168"/>
      <c r="L535" s="38"/>
      <c r="M535" s="38">
        <v>1405</v>
      </c>
      <c r="N535" s="20"/>
      <c r="O535" s="24" t="s">
        <v>684</v>
      </c>
      <c r="P535" s="21"/>
    </row>
    <row r="536" spans="1:16" s="163" customFormat="1" ht="72" x14ac:dyDescent="0.2">
      <c r="A536" s="24" t="s">
        <v>621</v>
      </c>
      <c r="B536" s="24" t="s">
        <v>622</v>
      </c>
      <c r="C536" s="24" t="s">
        <v>674</v>
      </c>
      <c r="D536" s="24" t="s">
        <v>675</v>
      </c>
      <c r="E536" s="24" t="s">
        <v>752</v>
      </c>
      <c r="F536" s="14" t="s">
        <v>772</v>
      </c>
      <c r="G536" s="25" t="s">
        <v>16</v>
      </c>
      <c r="H536" s="168">
        <v>1996</v>
      </c>
      <c r="I536" s="168">
        <v>1929</v>
      </c>
      <c r="J536" s="168"/>
      <c r="K536" s="168"/>
      <c r="L536" s="38"/>
      <c r="M536" s="38">
        <v>1274</v>
      </c>
      <c r="N536" s="20"/>
      <c r="O536" s="24" t="s">
        <v>684</v>
      </c>
      <c r="P536" s="21"/>
    </row>
    <row r="537" spans="1:16" s="163" customFormat="1" ht="72" x14ac:dyDescent="0.2">
      <c r="A537" s="24" t="s">
        <v>621</v>
      </c>
      <c r="B537" s="24" t="s">
        <v>622</v>
      </c>
      <c r="C537" s="24" t="s">
        <v>674</v>
      </c>
      <c r="D537" s="24" t="s">
        <v>675</v>
      </c>
      <c r="E537" s="24" t="s">
        <v>752</v>
      </c>
      <c r="F537" s="14" t="s">
        <v>773</v>
      </c>
      <c r="G537" s="25" t="s">
        <v>16</v>
      </c>
      <c r="H537" s="168">
        <v>2758</v>
      </c>
      <c r="I537" s="168">
        <v>2663</v>
      </c>
      <c r="J537" s="168"/>
      <c r="K537" s="168"/>
      <c r="L537" s="38"/>
      <c r="M537" s="38">
        <v>1799</v>
      </c>
      <c r="N537" s="20"/>
      <c r="O537" s="24" t="s">
        <v>684</v>
      </c>
      <c r="P537" s="21"/>
    </row>
    <row r="538" spans="1:16" s="163" customFormat="1" ht="72" x14ac:dyDescent="0.2">
      <c r="A538" s="24" t="s">
        <v>621</v>
      </c>
      <c r="B538" s="24" t="s">
        <v>622</v>
      </c>
      <c r="C538" s="24" t="s">
        <v>674</v>
      </c>
      <c r="D538" s="24" t="s">
        <v>675</v>
      </c>
      <c r="E538" s="24" t="s">
        <v>752</v>
      </c>
      <c r="F538" s="14" t="s">
        <v>774</v>
      </c>
      <c r="G538" s="25" t="s">
        <v>16</v>
      </c>
      <c r="H538" s="168">
        <v>4223</v>
      </c>
      <c r="I538" s="168">
        <v>4001</v>
      </c>
      <c r="J538" s="168"/>
      <c r="K538" s="168"/>
      <c r="L538" s="38"/>
      <c r="M538" s="38">
        <v>2025</v>
      </c>
      <c r="N538" s="20"/>
      <c r="O538" s="24" t="s">
        <v>684</v>
      </c>
      <c r="P538" s="21"/>
    </row>
    <row r="539" spans="1:16" s="163" customFormat="1" ht="72" x14ac:dyDescent="0.2">
      <c r="A539" s="24" t="s">
        <v>621</v>
      </c>
      <c r="B539" s="24" t="s">
        <v>622</v>
      </c>
      <c r="C539" s="24" t="s">
        <v>674</v>
      </c>
      <c r="D539" s="24" t="s">
        <v>775</v>
      </c>
      <c r="E539" s="24" t="s">
        <v>776</v>
      </c>
      <c r="F539" s="14" t="s">
        <v>777</v>
      </c>
      <c r="G539" s="25" t="s">
        <v>778</v>
      </c>
      <c r="H539" s="81">
        <v>46.75</v>
      </c>
      <c r="I539" s="81">
        <v>46.29</v>
      </c>
      <c r="J539" s="81">
        <v>43.79</v>
      </c>
      <c r="K539" s="81">
        <v>41.05</v>
      </c>
      <c r="L539" s="81">
        <v>45.2</v>
      </c>
      <c r="M539" s="19" t="s">
        <v>17</v>
      </c>
      <c r="N539" s="20"/>
      <c r="O539" s="24" t="s">
        <v>684</v>
      </c>
      <c r="P539" s="21"/>
    </row>
    <row r="540" spans="1:16" s="163" customFormat="1" ht="72" x14ac:dyDescent="0.2">
      <c r="A540" s="24" t="s">
        <v>621</v>
      </c>
      <c r="B540" s="24" t="s">
        <v>622</v>
      </c>
      <c r="C540" s="24" t="s">
        <v>674</v>
      </c>
      <c r="D540" s="24" t="s">
        <v>775</v>
      </c>
      <c r="E540" s="24" t="s">
        <v>776</v>
      </c>
      <c r="F540" s="14" t="s">
        <v>779</v>
      </c>
      <c r="G540" s="25" t="s">
        <v>778</v>
      </c>
      <c r="H540" s="81">
        <v>49.03</v>
      </c>
      <c r="I540" s="81">
        <v>48.37</v>
      </c>
      <c r="J540" s="81">
        <v>46.02</v>
      </c>
      <c r="K540" s="81">
        <v>43.31</v>
      </c>
      <c r="L540" s="81">
        <v>47.26</v>
      </c>
      <c r="M540" s="19" t="s">
        <v>17</v>
      </c>
      <c r="N540" s="20"/>
      <c r="O540" s="24" t="s">
        <v>684</v>
      </c>
      <c r="P540" s="21"/>
    </row>
    <row r="541" spans="1:16" s="163" customFormat="1" ht="72" x14ac:dyDescent="0.2">
      <c r="A541" s="24" t="s">
        <v>621</v>
      </c>
      <c r="B541" s="24" t="s">
        <v>622</v>
      </c>
      <c r="C541" s="24" t="s">
        <v>674</v>
      </c>
      <c r="D541" s="24" t="s">
        <v>775</v>
      </c>
      <c r="E541" s="24" t="s">
        <v>776</v>
      </c>
      <c r="F541" s="14" t="s">
        <v>780</v>
      </c>
      <c r="G541" s="25" t="s">
        <v>778</v>
      </c>
      <c r="H541" s="81">
        <v>44.471249999999998</v>
      </c>
      <c r="I541" s="81">
        <v>44.204000000000001</v>
      </c>
      <c r="J541" s="81">
        <v>41.55</v>
      </c>
      <c r="K541" s="81">
        <v>38.78</v>
      </c>
      <c r="L541" s="81">
        <v>43.14</v>
      </c>
      <c r="M541" s="19" t="s">
        <v>17</v>
      </c>
      <c r="N541" s="20"/>
      <c r="O541" s="24" t="s">
        <v>684</v>
      </c>
      <c r="P541" s="21"/>
    </row>
    <row r="542" spans="1:16" s="163" customFormat="1" ht="72" x14ac:dyDescent="0.2">
      <c r="A542" s="24" t="s">
        <v>621</v>
      </c>
      <c r="B542" s="24" t="s">
        <v>622</v>
      </c>
      <c r="C542" s="24" t="s">
        <v>674</v>
      </c>
      <c r="D542" s="24" t="s">
        <v>775</v>
      </c>
      <c r="E542" s="24" t="s">
        <v>776</v>
      </c>
      <c r="F542" s="14" t="s">
        <v>781</v>
      </c>
      <c r="G542" s="25" t="s">
        <v>778</v>
      </c>
      <c r="H542" s="81">
        <v>39.67</v>
      </c>
      <c r="I542" s="81">
        <v>35.619999999999997</v>
      </c>
      <c r="J542" s="81">
        <v>36.06</v>
      </c>
      <c r="K542" s="81">
        <v>34.03</v>
      </c>
      <c r="L542" s="26">
        <v>37.090000000000003</v>
      </c>
      <c r="M542" s="19" t="s">
        <v>17</v>
      </c>
      <c r="N542" s="20"/>
      <c r="O542" s="24" t="s">
        <v>684</v>
      </c>
      <c r="P542" s="21"/>
    </row>
    <row r="543" spans="1:16" s="163" customFormat="1" ht="72" x14ac:dyDescent="0.2">
      <c r="A543" s="24" t="s">
        <v>621</v>
      </c>
      <c r="B543" s="24" t="s">
        <v>622</v>
      </c>
      <c r="C543" s="24" t="s">
        <v>674</v>
      </c>
      <c r="D543" s="24" t="s">
        <v>775</v>
      </c>
      <c r="E543" s="24" t="s">
        <v>776</v>
      </c>
      <c r="F543" s="14" t="s">
        <v>782</v>
      </c>
      <c r="G543" s="25" t="s">
        <v>778</v>
      </c>
      <c r="H543" s="81">
        <v>40.737499999999997</v>
      </c>
      <c r="I543" s="81">
        <v>36.4</v>
      </c>
      <c r="J543" s="81">
        <v>36.75</v>
      </c>
      <c r="K543" s="81">
        <v>33.729999999999997</v>
      </c>
      <c r="L543" s="81">
        <v>36.74</v>
      </c>
      <c r="M543" s="19" t="s">
        <v>17</v>
      </c>
      <c r="N543" s="20"/>
      <c r="O543" s="24" t="s">
        <v>684</v>
      </c>
      <c r="P543" s="21"/>
    </row>
    <row r="544" spans="1:16" s="163" customFormat="1" ht="72" x14ac:dyDescent="0.2">
      <c r="A544" s="24" t="s">
        <v>621</v>
      </c>
      <c r="B544" s="24" t="s">
        <v>622</v>
      </c>
      <c r="C544" s="24" t="s">
        <v>674</v>
      </c>
      <c r="D544" s="24" t="s">
        <v>775</v>
      </c>
      <c r="E544" s="24" t="s">
        <v>776</v>
      </c>
      <c r="F544" s="14" t="s">
        <v>783</v>
      </c>
      <c r="G544" s="25" t="s">
        <v>778</v>
      </c>
      <c r="H544" s="81">
        <v>38.600000000000009</v>
      </c>
      <c r="I544" s="81">
        <v>34.83</v>
      </c>
      <c r="J544" s="81">
        <v>35.369999999999997</v>
      </c>
      <c r="K544" s="81">
        <v>34.33</v>
      </c>
      <c r="L544" s="81">
        <v>37.43</v>
      </c>
      <c r="M544" s="19" t="s">
        <v>17</v>
      </c>
      <c r="N544" s="20"/>
      <c r="O544" s="24" t="s">
        <v>684</v>
      </c>
      <c r="P544" s="21"/>
    </row>
    <row r="545" spans="1:16" s="163" customFormat="1" ht="72" x14ac:dyDescent="0.2">
      <c r="A545" s="24" t="s">
        <v>621</v>
      </c>
      <c r="B545" s="24" t="s">
        <v>622</v>
      </c>
      <c r="C545" s="24" t="s">
        <v>674</v>
      </c>
      <c r="D545" s="24" t="s">
        <v>775</v>
      </c>
      <c r="E545" s="24" t="s">
        <v>784</v>
      </c>
      <c r="F545" s="14" t="s">
        <v>785</v>
      </c>
      <c r="G545" s="25" t="s">
        <v>16</v>
      </c>
      <c r="H545" s="168">
        <v>2713</v>
      </c>
      <c r="I545" s="168">
        <v>4398</v>
      </c>
      <c r="J545" s="168">
        <v>4226</v>
      </c>
      <c r="K545" s="168">
        <v>4241</v>
      </c>
      <c r="L545" s="38">
        <v>4043</v>
      </c>
      <c r="M545" s="38">
        <v>4096</v>
      </c>
      <c r="N545" s="20"/>
      <c r="O545" s="24" t="s">
        <v>684</v>
      </c>
      <c r="P545" s="21"/>
    </row>
    <row r="546" spans="1:16" s="163" customFormat="1" ht="72" x14ac:dyDescent="0.2">
      <c r="A546" s="24" t="s">
        <v>621</v>
      </c>
      <c r="B546" s="24" t="s">
        <v>622</v>
      </c>
      <c r="C546" s="24" t="s">
        <v>674</v>
      </c>
      <c r="D546" s="24" t="s">
        <v>775</v>
      </c>
      <c r="E546" s="24" t="s">
        <v>784</v>
      </c>
      <c r="F546" s="14" t="s">
        <v>786</v>
      </c>
      <c r="G546" s="25" t="s">
        <v>16</v>
      </c>
      <c r="H546" s="168">
        <v>2713</v>
      </c>
      <c r="I546" s="168">
        <v>2773</v>
      </c>
      <c r="J546" s="168">
        <v>2526</v>
      </c>
      <c r="K546" s="168">
        <v>2498</v>
      </c>
      <c r="L546" s="38">
        <v>2436</v>
      </c>
      <c r="M546" s="38">
        <v>2346</v>
      </c>
      <c r="N546" s="20"/>
      <c r="O546" s="24" t="s">
        <v>684</v>
      </c>
      <c r="P546" s="21"/>
    </row>
    <row r="547" spans="1:16" s="163" customFormat="1" ht="72" x14ac:dyDescent="0.2">
      <c r="A547" s="24" t="s">
        <v>621</v>
      </c>
      <c r="B547" s="24" t="s">
        <v>622</v>
      </c>
      <c r="C547" s="24" t="s">
        <v>674</v>
      </c>
      <c r="D547" s="24" t="s">
        <v>775</v>
      </c>
      <c r="E547" s="24" t="s">
        <v>784</v>
      </c>
      <c r="F547" s="14" t="s">
        <v>787</v>
      </c>
      <c r="G547" s="25" t="s">
        <v>16</v>
      </c>
      <c r="H547" s="168">
        <v>2625</v>
      </c>
      <c r="I547" s="168">
        <v>2755</v>
      </c>
      <c r="J547" s="168">
        <v>2431</v>
      </c>
      <c r="K547" s="168">
        <v>2488</v>
      </c>
      <c r="L547" s="38">
        <v>2412</v>
      </c>
      <c r="M547" s="38">
        <v>2326</v>
      </c>
      <c r="N547" s="20"/>
      <c r="O547" s="24" t="s">
        <v>684</v>
      </c>
      <c r="P547" s="21"/>
    </row>
    <row r="548" spans="1:16" s="163" customFormat="1" ht="72" x14ac:dyDescent="0.2">
      <c r="A548" s="24" t="s">
        <v>621</v>
      </c>
      <c r="B548" s="24" t="s">
        <v>622</v>
      </c>
      <c r="C548" s="24" t="s">
        <v>674</v>
      </c>
      <c r="D548" s="24" t="s">
        <v>775</v>
      </c>
      <c r="E548" s="24" t="s">
        <v>784</v>
      </c>
      <c r="F548" s="14" t="s">
        <v>788</v>
      </c>
      <c r="G548" s="25" t="s">
        <v>16</v>
      </c>
      <c r="H548" s="168">
        <v>88</v>
      </c>
      <c r="I548" s="168">
        <v>18</v>
      </c>
      <c r="J548" s="168">
        <v>95</v>
      </c>
      <c r="K548" s="168">
        <v>10</v>
      </c>
      <c r="L548" s="38">
        <v>24</v>
      </c>
      <c r="M548" s="38">
        <v>20</v>
      </c>
      <c r="N548" s="20"/>
      <c r="O548" s="24" t="s">
        <v>684</v>
      </c>
      <c r="P548" s="21"/>
    </row>
    <row r="549" spans="1:16" s="163" customFormat="1" ht="72" x14ac:dyDescent="0.2">
      <c r="A549" s="24" t="s">
        <v>621</v>
      </c>
      <c r="B549" s="24" t="s">
        <v>622</v>
      </c>
      <c r="C549" s="24" t="s">
        <v>674</v>
      </c>
      <c r="D549" s="24" t="s">
        <v>775</v>
      </c>
      <c r="E549" s="24" t="s">
        <v>784</v>
      </c>
      <c r="F549" s="14" t="s">
        <v>789</v>
      </c>
      <c r="G549" s="25" t="s">
        <v>16</v>
      </c>
      <c r="H549" s="168">
        <v>0</v>
      </c>
      <c r="I549" s="168">
        <v>1625</v>
      </c>
      <c r="J549" s="168">
        <v>1700</v>
      </c>
      <c r="K549" s="168">
        <v>1743</v>
      </c>
      <c r="L549" s="38">
        <v>1607</v>
      </c>
      <c r="M549" s="38">
        <v>1750</v>
      </c>
      <c r="N549" s="20"/>
      <c r="O549" s="24" t="s">
        <v>684</v>
      </c>
      <c r="P549" s="21"/>
    </row>
    <row r="550" spans="1:16" s="163" customFormat="1" ht="72" x14ac:dyDescent="0.2">
      <c r="A550" s="24" t="s">
        <v>621</v>
      </c>
      <c r="B550" s="24" t="s">
        <v>622</v>
      </c>
      <c r="C550" s="24" t="s">
        <v>674</v>
      </c>
      <c r="D550" s="24" t="s">
        <v>775</v>
      </c>
      <c r="E550" s="24" t="s">
        <v>784</v>
      </c>
      <c r="F550" s="14" t="s">
        <v>790</v>
      </c>
      <c r="G550" s="25" t="s">
        <v>16</v>
      </c>
      <c r="H550" s="168" t="s">
        <v>155</v>
      </c>
      <c r="I550" s="168">
        <v>1593</v>
      </c>
      <c r="J550" s="168"/>
      <c r="K550" s="168"/>
      <c r="L550" s="38">
        <v>1513</v>
      </c>
      <c r="M550" s="38">
        <v>1628</v>
      </c>
      <c r="N550" s="20"/>
      <c r="O550" s="24" t="s">
        <v>684</v>
      </c>
      <c r="P550" s="21"/>
    </row>
    <row r="551" spans="1:16" s="163" customFormat="1" ht="72" x14ac:dyDescent="0.2">
      <c r="A551" s="24" t="s">
        <v>621</v>
      </c>
      <c r="B551" s="24" t="s">
        <v>622</v>
      </c>
      <c r="C551" s="24" t="s">
        <v>674</v>
      </c>
      <c r="D551" s="24" t="s">
        <v>775</v>
      </c>
      <c r="E551" s="24" t="s">
        <v>784</v>
      </c>
      <c r="F551" s="14" t="s">
        <v>791</v>
      </c>
      <c r="G551" s="25" t="s">
        <v>16</v>
      </c>
      <c r="H551" s="168" t="s">
        <v>155</v>
      </c>
      <c r="I551" s="168">
        <v>32</v>
      </c>
      <c r="J551" s="168"/>
      <c r="K551" s="168"/>
      <c r="L551" s="38">
        <v>94</v>
      </c>
      <c r="M551" s="38">
        <v>122</v>
      </c>
      <c r="N551" s="20"/>
      <c r="O551" s="24" t="s">
        <v>684</v>
      </c>
      <c r="P551" s="21"/>
    </row>
    <row r="552" spans="1:16" s="163" customFormat="1" ht="72" x14ac:dyDescent="0.2">
      <c r="A552" s="24" t="s">
        <v>621</v>
      </c>
      <c r="B552" s="24" t="s">
        <v>622</v>
      </c>
      <c r="C552" s="24" t="s">
        <v>674</v>
      </c>
      <c r="D552" s="24" t="s">
        <v>775</v>
      </c>
      <c r="E552" s="24" t="s">
        <v>784</v>
      </c>
      <c r="F552" s="14" t="s">
        <v>792</v>
      </c>
      <c r="G552" s="25" t="s">
        <v>16</v>
      </c>
      <c r="H552" s="168">
        <v>2713</v>
      </c>
      <c r="I552" s="168">
        <v>4398</v>
      </c>
      <c r="J552" s="168">
        <v>4131</v>
      </c>
      <c r="K552" s="168">
        <v>4241</v>
      </c>
      <c r="L552" s="38">
        <v>4043</v>
      </c>
      <c r="M552" s="38">
        <v>4096</v>
      </c>
      <c r="N552" s="20"/>
      <c r="O552" s="24" t="s">
        <v>684</v>
      </c>
      <c r="P552" s="21"/>
    </row>
    <row r="553" spans="1:16" s="163" customFormat="1" ht="72" x14ac:dyDescent="0.2">
      <c r="A553" s="24" t="s">
        <v>621</v>
      </c>
      <c r="B553" s="24" t="s">
        <v>622</v>
      </c>
      <c r="C553" s="24" t="s">
        <v>674</v>
      </c>
      <c r="D553" s="24" t="s">
        <v>775</v>
      </c>
      <c r="E553" s="24" t="s">
        <v>784</v>
      </c>
      <c r="F553" s="14" t="s">
        <v>793</v>
      </c>
      <c r="G553" s="25" t="s">
        <v>16</v>
      </c>
      <c r="H553" s="168">
        <v>2713</v>
      </c>
      <c r="I553" s="168">
        <v>2773</v>
      </c>
      <c r="J553" s="168">
        <v>2431</v>
      </c>
      <c r="K553" s="168">
        <v>2498</v>
      </c>
      <c r="L553" s="38">
        <v>2436</v>
      </c>
      <c r="M553" s="38">
        <v>2346</v>
      </c>
      <c r="N553" s="20"/>
      <c r="O553" s="24" t="s">
        <v>684</v>
      </c>
      <c r="P553" s="21"/>
    </row>
    <row r="554" spans="1:16" s="163" customFormat="1" ht="72" x14ac:dyDescent="0.2">
      <c r="A554" s="24" t="s">
        <v>621</v>
      </c>
      <c r="B554" s="24" t="s">
        <v>622</v>
      </c>
      <c r="C554" s="24" t="s">
        <v>674</v>
      </c>
      <c r="D554" s="24" t="s">
        <v>775</v>
      </c>
      <c r="E554" s="24" t="s">
        <v>784</v>
      </c>
      <c r="F554" s="14" t="s">
        <v>794</v>
      </c>
      <c r="G554" s="25" t="s">
        <v>16</v>
      </c>
      <c r="H554" s="168">
        <v>0</v>
      </c>
      <c r="I554" s="168">
        <v>1625</v>
      </c>
      <c r="J554" s="168">
        <v>1700</v>
      </c>
      <c r="K554" s="168">
        <v>1743</v>
      </c>
      <c r="L554" s="38">
        <v>1607</v>
      </c>
      <c r="M554" s="38">
        <v>1750</v>
      </c>
      <c r="N554" s="20"/>
      <c r="O554" s="24" t="s">
        <v>684</v>
      </c>
      <c r="P554" s="21"/>
    </row>
    <row r="555" spans="1:16" s="163" customFormat="1" ht="72" x14ac:dyDescent="0.2">
      <c r="A555" s="24" t="s">
        <v>621</v>
      </c>
      <c r="B555" s="24" t="s">
        <v>622</v>
      </c>
      <c r="C555" s="24" t="s">
        <v>674</v>
      </c>
      <c r="D555" s="24" t="s">
        <v>775</v>
      </c>
      <c r="E555" s="24" t="s">
        <v>795</v>
      </c>
      <c r="F555" s="14" t="s">
        <v>796</v>
      </c>
      <c r="G555" s="25" t="s">
        <v>16</v>
      </c>
      <c r="H555" s="168">
        <v>2201</v>
      </c>
      <c r="I555" s="168">
        <v>4030</v>
      </c>
      <c r="J555" s="168">
        <v>4246</v>
      </c>
      <c r="K555" s="168">
        <v>4083</v>
      </c>
      <c r="L555" s="38">
        <v>4076</v>
      </c>
      <c r="M555" s="38">
        <v>4132</v>
      </c>
      <c r="N555" s="20"/>
      <c r="O555" s="24" t="s">
        <v>684</v>
      </c>
      <c r="P555" s="21"/>
    </row>
    <row r="556" spans="1:16" s="163" customFormat="1" ht="72" x14ac:dyDescent="0.2">
      <c r="A556" s="24" t="s">
        <v>621</v>
      </c>
      <c r="B556" s="24" t="s">
        <v>622</v>
      </c>
      <c r="C556" s="24" t="s">
        <v>674</v>
      </c>
      <c r="D556" s="24" t="s">
        <v>775</v>
      </c>
      <c r="E556" s="24" t="s">
        <v>795</v>
      </c>
      <c r="F556" s="14" t="s">
        <v>797</v>
      </c>
      <c r="G556" s="25" t="s">
        <v>16</v>
      </c>
      <c r="H556" s="168">
        <v>2201</v>
      </c>
      <c r="I556" s="168">
        <v>2479</v>
      </c>
      <c r="J556" s="168">
        <v>2604</v>
      </c>
      <c r="K556" s="168">
        <v>2415</v>
      </c>
      <c r="L556" s="38">
        <v>2452</v>
      </c>
      <c r="M556" s="38">
        <v>2337</v>
      </c>
      <c r="N556" s="20"/>
      <c r="O556" s="24" t="s">
        <v>684</v>
      </c>
      <c r="P556" s="21"/>
    </row>
    <row r="557" spans="1:16" s="163" customFormat="1" ht="72" x14ac:dyDescent="0.2">
      <c r="A557" s="24" t="s">
        <v>621</v>
      </c>
      <c r="B557" s="24" t="s">
        <v>622</v>
      </c>
      <c r="C557" s="24" t="s">
        <v>674</v>
      </c>
      <c r="D557" s="24" t="s">
        <v>775</v>
      </c>
      <c r="E557" s="24" t="s">
        <v>795</v>
      </c>
      <c r="F557" s="14" t="s">
        <v>798</v>
      </c>
      <c r="G557" s="25" t="s">
        <v>16</v>
      </c>
      <c r="H557" s="168">
        <v>2173</v>
      </c>
      <c r="I557" s="168">
        <v>2473</v>
      </c>
      <c r="J557" s="168">
        <v>2498</v>
      </c>
      <c r="K557" s="168">
        <v>2498</v>
      </c>
      <c r="L557" s="38">
        <v>2354</v>
      </c>
      <c r="M557" s="38">
        <v>2311</v>
      </c>
      <c r="N557" s="20"/>
      <c r="O557" s="24" t="s">
        <v>684</v>
      </c>
      <c r="P557" s="21"/>
    </row>
    <row r="558" spans="1:16" s="163" customFormat="1" ht="72" x14ac:dyDescent="0.2">
      <c r="A558" s="24" t="s">
        <v>621</v>
      </c>
      <c r="B558" s="24" t="s">
        <v>622</v>
      </c>
      <c r="C558" s="24" t="s">
        <v>674</v>
      </c>
      <c r="D558" s="24" t="s">
        <v>775</v>
      </c>
      <c r="E558" s="24" t="s">
        <v>795</v>
      </c>
      <c r="F558" s="14" t="s">
        <v>799</v>
      </c>
      <c r="G558" s="25" t="s">
        <v>16</v>
      </c>
      <c r="H558" s="168">
        <v>28</v>
      </c>
      <c r="I558" s="168">
        <v>6</v>
      </c>
      <c r="J558" s="168">
        <v>106</v>
      </c>
      <c r="K558" s="168">
        <v>106</v>
      </c>
      <c r="L558" s="38">
        <v>98</v>
      </c>
      <c r="M558" s="38">
        <v>26</v>
      </c>
      <c r="N558" s="20"/>
      <c r="O558" s="24" t="s">
        <v>684</v>
      </c>
      <c r="P558" s="21"/>
    </row>
    <row r="559" spans="1:16" s="163" customFormat="1" ht="72" x14ac:dyDescent="0.2">
      <c r="A559" s="24" t="s">
        <v>621</v>
      </c>
      <c r="B559" s="24" t="s">
        <v>622</v>
      </c>
      <c r="C559" s="24" t="s">
        <v>674</v>
      </c>
      <c r="D559" s="24" t="s">
        <v>775</v>
      </c>
      <c r="E559" s="24" t="s">
        <v>795</v>
      </c>
      <c r="F559" s="14" t="s">
        <v>800</v>
      </c>
      <c r="G559" s="25" t="s">
        <v>16</v>
      </c>
      <c r="H559" s="168">
        <v>0</v>
      </c>
      <c r="I559" s="168">
        <v>1551</v>
      </c>
      <c r="J559" s="168">
        <v>1642</v>
      </c>
      <c r="K559" s="168">
        <v>1668</v>
      </c>
      <c r="L559" s="38">
        <v>1624</v>
      </c>
      <c r="M559" s="38">
        <v>1795</v>
      </c>
      <c r="N559" s="20"/>
      <c r="O559" s="24" t="s">
        <v>684</v>
      </c>
      <c r="P559" s="21"/>
    </row>
    <row r="560" spans="1:16" s="163" customFormat="1" ht="72" x14ac:dyDescent="0.2">
      <c r="A560" s="24" t="s">
        <v>621</v>
      </c>
      <c r="B560" s="24" t="s">
        <v>622</v>
      </c>
      <c r="C560" s="24" t="s">
        <v>674</v>
      </c>
      <c r="D560" s="24" t="s">
        <v>775</v>
      </c>
      <c r="E560" s="24" t="s">
        <v>795</v>
      </c>
      <c r="F560" s="14" t="s">
        <v>801</v>
      </c>
      <c r="G560" s="25" t="s">
        <v>16</v>
      </c>
      <c r="H560" s="168" t="s">
        <v>155</v>
      </c>
      <c r="I560" s="168">
        <v>1530</v>
      </c>
      <c r="J560" s="168"/>
      <c r="K560" s="168"/>
      <c r="L560" s="38"/>
      <c r="M560" s="38">
        <v>1687</v>
      </c>
      <c r="N560" s="20"/>
      <c r="O560" s="24" t="s">
        <v>684</v>
      </c>
      <c r="P560" s="21"/>
    </row>
    <row r="561" spans="1:16" s="163" customFormat="1" ht="72" x14ac:dyDescent="0.2">
      <c r="A561" s="24" t="s">
        <v>621</v>
      </c>
      <c r="B561" s="24" t="s">
        <v>622</v>
      </c>
      <c r="C561" s="24" t="s">
        <v>674</v>
      </c>
      <c r="D561" s="24" t="s">
        <v>775</v>
      </c>
      <c r="E561" s="24" t="s">
        <v>795</v>
      </c>
      <c r="F561" s="14" t="s">
        <v>802</v>
      </c>
      <c r="G561" s="25" t="s">
        <v>16</v>
      </c>
      <c r="H561" s="168" t="s">
        <v>155</v>
      </c>
      <c r="I561" s="168">
        <v>21</v>
      </c>
      <c r="J561" s="168"/>
      <c r="K561" s="168"/>
      <c r="L561" s="38"/>
      <c r="M561" s="38">
        <v>108</v>
      </c>
      <c r="N561" s="20"/>
      <c r="O561" s="24" t="s">
        <v>684</v>
      </c>
      <c r="P561" s="21"/>
    </row>
    <row r="562" spans="1:16" s="163" customFormat="1" ht="72" x14ac:dyDescent="0.2">
      <c r="A562" s="24" t="s">
        <v>621</v>
      </c>
      <c r="B562" s="24" t="s">
        <v>622</v>
      </c>
      <c r="C562" s="24" t="s">
        <v>674</v>
      </c>
      <c r="D562" s="24" t="s">
        <v>775</v>
      </c>
      <c r="E562" s="24" t="s">
        <v>795</v>
      </c>
      <c r="F562" s="14" t="s">
        <v>803</v>
      </c>
      <c r="G562" s="25" t="s">
        <v>16</v>
      </c>
      <c r="H562" s="168">
        <v>2201</v>
      </c>
      <c r="I562" s="168">
        <v>4030</v>
      </c>
      <c r="J562" s="168">
        <v>4140</v>
      </c>
      <c r="K562" s="168">
        <v>4083</v>
      </c>
      <c r="L562" s="38">
        <v>4076</v>
      </c>
      <c r="M562" s="38">
        <v>4132</v>
      </c>
      <c r="N562" s="20"/>
      <c r="O562" s="24" t="s">
        <v>684</v>
      </c>
      <c r="P562" s="21"/>
    </row>
    <row r="563" spans="1:16" s="163" customFormat="1" ht="72" x14ac:dyDescent="0.2">
      <c r="A563" s="24" t="s">
        <v>621</v>
      </c>
      <c r="B563" s="24" t="s">
        <v>622</v>
      </c>
      <c r="C563" s="24" t="s">
        <v>674</v>
      </c>
      <c r="D563" s="24" t="s">
        <v>775</v>
      </c>
      <c r="E563" s="24" t="s">
        <v>795</v>
      </c>
      <c r="F563" s="14" t="s">
        <v>804</v>
      </c>
      <c r="G563" s="242"/>
      <c r="H563" s="168">
        <v>2201</v>
      </c>
      <c r="I563" s="168">
        <v>2479</v>
      </c>
      <c r="J563" s="168">
        <v>2498</v>
      </c>
      <c r="K563" s="168">
        <v>2415</v>
      </c>
      <c r="L563" s="38">
        <v>2452</v>
      </c>
      <c r="M563" s="38">
        <v>2337</v>
      </c>
      <c r="N563" s="20"/>
      <c r="O563" s="24" t="s">
        <v>684</v>
      </c>
      <c r="P563" s="21"/>
    </row>
    <row r="564" spans="1:16" s="163" customFormat="1" ht="72" x14ac:dyDescent="0.2">
      <c r="A564" s="24" t="s">
        <v>621</v>
      </c>
      <c r="B564" s="24" t="s">
        <v>622</v>
      </c>
      <c r="C564" s="24" t="s">
        <v>674</v>
      </c>
      <c r="D564" s="24" t="s">
        <v>775</v>
      </c>
      <c r="E564" s="24" t="s">
        <v>795</v>
      </c>
      <c r="F564" s="14" t="s">
        <v>805</v>
      </c>
      <c r="G564" s="242"/>
      <c r="H564" s="168" t="s">
        <v>62</v>
      </c>
      <c r="I564" s="168">
        <v>1551</v>
      </c>
      <c r="J564" s="168">
        <v>1642</v>
      </c>
      <c r="K564" s="168">
        <v>1668</v>
      </c>
      <c r="L564" s="38">
        <v>1624</v>
      </c>
      <c r="M564" s="38">
        <v>1795</v>
      </c>
      <c r="N564" s="20"/>
      <c r="O564" s="24" t="s">
        <v>684</v>
      </c>
      <c r="P564" s="21"/>
    </row>
    <row r="565" spans="1:16" s="163" customFormat="1" ht="72" x14ac:dyDescent="0.2">
      <c r="A565" s="24" t="s">
        <v>621</v>
      </c>
      <c r="B565" s="24" t="s">
        <v>622</v>
      </c>
      <c r="C565" s="24" t="s">
        <v>674</v>
      </c>
      <c r="D565" s="24" t="s">
        <v>806</v>
      </c>
      <c r="E565" s="24" t="s">
        <v>807</v>
      </c>
      <c r="F565" s="14" t="s">
        <v>808</v>
      </c>
      <c r="G565" s="25" t="s">
        <v>16</v>
      </c>
      <c r="H565" s="168">
        <v>906</v>
      </c>
      <c r="I565" s="168">
        <v>1666</v>
      </c>
      <c r="J565" s="168">
        <v>1197</v>
      </c>
      <c r="K565" s="168">
        <v>2150</v>
      </c>
      <c r="L565" s="38">
        <v>2853</v>
      </c>
      <c r="M565" s="38">
        <v>3404</v>
      </c>
      <c r="N565" s="20"/>
      <c r="O565" s="24" t="s">
        <v>809</v>
      </c>
      <c r="P565" s="21"/>
    </row>
    <row r="566" spans="1:16" s="163" customFormat="1" ht="72" x14ac:dyDescent="0.2">
      <c r="A566" s="24" t="s">
        <v>621</v>
      </c>
      <c r="B566" s="24" t="s">
        <v>622</v>
      </c>
      <c r="C566" s="24" t="s">
        <v>674</v>
      </c>
      <c r="D566" s="24" t="s">
        <v>806</v>
      </c>
      <c r="E566" s="24" t="s">
        <v>807</v>
      </c>
      <c r="F566" s="14" t="s">
        <v>810</v>
      </c>
      <c r="G566" s="25" t="s">
        <v>16</v>
      </c>
      <c r="H566" s="168">
        <v>1093</v>
      </c>
      <c r="I566" s="168">
        <v>1266</v>
      </c>
      <c r="J566" s="168">
        <v>1411</v>
      </c>
      <c r="K566" s="168">
        <v>1435</v>
      </c>
      <c r="L566" s="38">
        <v>1257</v>
      </c>
      <c r="M566" s="38">
        <v>0</v>
      </c>
      <c r="N566" s="20"/>
      <c r="O566" s="24" t="s">
        <v>809</v>
      </c>
      <c r="P566" s="21"/>
    </row>
    <row r="567" spans="1:16" s="163" customFormat="1" ht="72" x14ac:dyDescent="0.2">
      <c r="A567" s="24" t="s">
        <v>621</v>
      </c>
      <c r="B567" s="24" t="s">
        <v>622</v>
      </c>
      <c r="C567" s="24" t="s">
        <v>674</v>
      </c>
      <c r="D567" s="24" t="s">
        <v>806</v>
      </c>
      <c r="E567" s="24" t="s">
        <v>811</v>
      </c>
      <c r="F567" s="14" t="s">
        <v>812</v>
      </c>
      <c r="G567" s="25" t="s">
        <v>16</v>
      </c>
      <c r="H567" s="168">
        <v>39584</v>
      </c>
      <c r="I567" s="168">
        <v>39618</v>
      </c>
      <c r="J567" s="168">
        <v>39983</v>
      </c>
      <c r="K567" s="168">
        <v>41190</v>
      </c>
      <c r="L567" s="38">
        <v>41753</v>
      </c>
      <c r="M567" s="38">
        <v>40844</v>
      </c>
      <c r="N567" s="20"/>
      <c r="O567" s="24" t="s">
        <v>684</v>
      </c>
      <c r="P567" s="21"/>
    </row>
    <row r="568" spans="1:16" s="163" customFormat="1" ht="72" x14ac:dyDescent="0.2">
      <c r="A568" s="24" t="s">
        <v>621</v>
      </c>
      <c r="B568" s="24" t="s">
        <v>622</v>
      </c>
      <c r="C568" s="24" t="s">
        <v>674</v>
      </c>
      <c r="D568" s="24" t="s">
        <v>806</v>
      </c>
      <c r="E568" s="24" t="s">
        <v>811</v>
      </c>
      <c r="F568" s="14" t="s">
        <v>813</v>
      </c>
      <c r="G568" s="25" t="s">
        <v>16</v>
      </c>
      <c r="H568" s="168">
        <v>24281</v>
      </c>
      <c r="I568" s="168">
        <v>24049</v>
      </c>
      <c r="J568" s="168">
        <v>24104</v>
      </c>
      <c r="K568" s="168">
        <v>24695</v>
      </c>
      <c r="L568" s="38">
        <v>25002</v>
      </c>
      <c r="M568" s="38">
        <v>24219</v>
      </c>
      <c r="N568" s="20"/>
      <c r="O568" s="24" t="s">
        <v>684</v>
      </c>
      <c r="P568" s="21"/>
    </row>
    <row r="569" spans="1:16" s="163" customFormat="1" ht="72" x14ac:dyDescent="0.2">
      <c r="A569" s="24" t="s">
        <v>621</v>
      </c>
      <c r="B569" s="24" t="s">
        <v>622</v>
      </c>
      <c r="C569" s="24" t="s">
        <v>674</v>
      </c>
      <c r="D569" s="24" t="s">
        <v>806</v>
      </c>
      <c r="E569" s="24" t="s">
        <v>811</v>
      </c>
      <c r="F569" s="14" t="s">
        <v>814</v>
      </c>
      <c r="G569" s="25" t="s">
        <v>16</v>
      </c>
      <c r="H569" s="168">
        <v>15303</v>
      </c>
      <c r="I569" s="168">
        <v>15569</v>
      </c>
      <c r="J569" s="168">
        <v>15879</v>
      </c>
      <c r="K569" s="168">
        <v>16495</v>
      </c>
      <c r="L569" s="38">
        <v>16751</v>
      </c>
      <c r="M569" s="38">
        <v>16625</v>
      </c>
      <c r="N569" s="20"/>
      <c r="O569" s="24" t="s">
        <v>684</v>
      </c>
      <c r="P569" s="21"/>
    </row>
    <row r="570" spans="1:16" s="163" customFormat="1" ht="72" x14ac:dyDescent="0.2">
      <c r="A570" s="24" t="s">
        <v>621</v>
      </c>
      <c r="B570" s="24" t="s">
        <v>622</v>
      </c>
      <c r="C570" s="24" t="s">
        <v>674</v>
      </c>
      <c r="D570" s="24" t="s">
        <v>806</v>
      </c>
      <c r="E570" s="24" t="s">
        <v>811</v>
      </c>
      <c r="F570" s="14" t="s">
        <v>815</v>
      </c>
      <c r="G570" s="25" t="s">
        <v>16</v>
      </c>
      <c r="H570" s="168">
        <v>39584</v>
      </c>
      <c r="I570" s="168">
        <v>39618</v>
      </c>
      <c r="J570" s="168">
        <v>39983</v>
      </c>
      <c r="K570" s="168">
        <v>41190</v>
      </c>
      <c r="L570" s="38">
        <v>41753</v>
      </c>
      <c r="M570" s="38">
        <v>40844</v>
      </c>
      <c r="N570" s="20"/>
      <c r="O570" s="24" t="s">
        <v>684</v>
      </c>
      <c r="P570" s="21"/>
    </row>
    <row r="571" spans="1:16" s="163" customFormat="1" ht="72" x14ac:dyDescent="0.2">
      <c r="A571" s="24" t="s">
        <v>621</v>
      </c>
      <c r="B571" s="24" t="s">
        <v>622</v>
      </c>
      <c r="C571" s="24" t="s">
        <v>674</v>
      </c>
      <c r="D571" s="24" t="s">
        <v>806</v>
      </c>
      <c r="E571" s="24" t="s">
        <v>811</v>
      </c>
      <c r="F571" s="14" t="s">
        <v>816</v>
      </c>
      <c r="G571" s="25" t="s">
        <v>16</v>
      </c>
      <c r="H571" s="168">
        <v>24281</v>
      </c>
      <c r="I571" s="168">
        <v>24049</v>
      </c>
      <c r="J571" s="168">
        <v>24104</v>
      </c>
      <c r="K571" s="168">
        <v>24695</v>
      </c>
      <c r="L571" s="38">
        <v>25002</v>
      </c>
      <c r="M571" s="38">
        <v>24219</v>
      </c>
      <c r="N571" s="20"/>
      <c r="O571" s="24" t="s">
        <v>684</v>
      </c>
      <c r="P571" s="21"/>
    </row>
    <row r="572" spans="1:16" s="163" customFormat="1" ht="72" x14ac:dyDescent="0.2">
      <c r="A572" s="24" t="s">
        <v>621</v>
      </c>
      <c r="B572" s="24" t="s">
        <v>622</v>
      </c>
      <c r="C572" s="24" t="s">
        <v>674</v>
      </c>
      <c r="D572" s="24" t="s">
        <v>806</v>
      </c>
      <c r="E572" s="24" t="s">
        <v>811</v>
      </c>
      <c r="F572" s="14" t="s">
        <v>817</v>
      </c>
      <c r="G572" s="25" t="s">
        <v>16</v>
      </c>
      <c r="H572" s="168">
        <v>15303</v>
      </c>
      <c r="I572" s="168">
        <v>15569</v>
      </c>
      <c r="J572" s="168">
        <v>15879</v>
      </c>
      <c r="K572" s="168">
        <v>16495</v>
      </c>
      <c r="L572" s="38">
        <v>16751</v>
      </c>
      <c r="M572" s="38">
        <v>16625</v>
      </c>
      <c r="N572" s="20"/>
      <c r="O572" s="24" t="s">
        <v>684</v>
      </c>
      <c r="P572" s="21"/>
    </row>
    <row r="573" spans="1:16" s="163" customFormat="1" ht="72" x14ac:dyDescent="0.2">
      <c r="A573" s="24" t="s">
        <v>621</v>
      </c>
      <c r="B573" s="24" t="s">
        <v>622</v>
      </c>
      <c r="C573" s="24" t="s">
        <v>674</v>
      </c>
      <c r="D573" s="24" t="s">
        <v>806</v>
      </c>
      <c r="E573" s="24" t="s">
        <v>818</v>
      </c>
      <c r="F573" s="14" t="s">
        <v>819</v>
      </c>
      <c r="G573" s="25" t="s">
        <v>16</v>
      </c>
      <c r="H573" s="168">
        <v>1540</v>
      </c>
      <c r="I573" s="168">
        <v>1301</v>
      </c>
      <c r="J573" s="168">
        <v>1204</v>
      </c>
      <c r="K573" s="168">
        <v>1284</v>
      </c>
      <c r="L573" s="38">
        <v>1353</v>
      </c>
      <c r="M573" s="19" t="s">
        <v>17</v>
      </c>
      <c r="N573" s="20"/>
      <c r="O573" s="24" t="s">
        <v>684</v>
      </c>
      <c r="P573" s="21"/>
    </row>
    <row r="574" spans="1:16" s="163" customFormat="1" ht="72" x14ac:dyDescent="0.2">
      <c r="A574" s="24" t="s">
        <v>621</v>
      </c>
      <c r="B574" s="24" t="s">
        <v>622</v>
      </c>
      <c r="C574" s="24" t="s">
        <v>674</v>
      </c>
      <c r="D574" s="24" t="s">
        <v>806</v>
      </c>
      <c r="E574" s="24" t="s">
        <v>818</v>
      </c>
      <c r="F574" s="14" t="s">
        <v>820</v>
      </c>
      <c r="G574" s="25" t="s">
        <v>16</v>
      </c>
      <c r="H574" s="168">
        <v>900</v>
      </c>
      <c r="I574" s="168">
        <v>771</v>
      </c>
      <c r="J574" s="168">
        <v>686</v>
      </c>
      <c r="K574" s="168">
        <v>678</v>
      </c>
      <c r="L574" s="38">
        <v>760</v>
      </c>
      <c r="M574" s="19" t="s">
        <v>17</v>
      </c>
      <c r="N574" s="20"/>
      <c r="O574" s="24" t="s">
        <v>684</v>
      </c>
      <c r="P574" s="21"/>
    </row>
    <row r="575" spans="1:16" s="163" customFormat="1" ht="72" x14ac:dyDescent="0.2">
      <c r="A575" s="24" t="s">
        <v>621</v>
      </c>
      <c r="B575" s="24" t="s">
        <v>622</v>
      </c>
      <c r="C575" s="24" t="s">
        <v>674</v>
      </c>
      <c r="D575" s="24" t="s">
        <v>806</v>
      </c>
      <c r="E575" s="24" t="s">
        <v>818</v>
      </c>
      <c r="F575" s="14" t="s">
        <v>821</v>
      </c>
      <c r="G575" s="25" t="s">
        <v>16</v>
      </c>
      <c r="H575" s="168">
        <v>640</v>
      </c>
      <c r="I575" s="168">
        <v>530</v>
      </c>
      <c r="J575" s="168">
        <v>518</v>
      </c>
      <c r="K575" s="168">
        <v>606</v>
      </c>
      <c r="L575" s="38">
        <v>593</v>
      </c>
      <c r="M575" s="19" t="s">
        <v>17</v>
      </c>
      <c r="N575" s="20"/>
      <c r="O575" s="24" t="s">
        <v>684</v>
      </c>
      <c r="P575" s="21"/>
    </row>
    <row r="576" spans="1:16" s="163" customFormat="1" ht="72" x14ac:dyDescent="0.2">
      <c r="A576" s="24" t="s">
        <v>621</v>
      </c>
      <c r="B576" s="24" t="s">
        <v>622</v>
      </c>
      <c r="C576" s="24" t="s">
        <v>674</v>
      </c>
      <c r="D576" s="24" t="s">
        <v>806</v>
      </c>
      <c r="E576" s="24" t="s">
        <v>818</v>
      </c>
      <c r="F576" s="14" t="s">
        <v>822</v>
      </c>
      <c r="G576" s="25" t="s">
        <v>16</v>
      </c>
      <c r="H576" s="168">
        <v>1762</v>
      </c>
      <c r="I576" s="168">
        <v>1521</v>
      </c>
      <c r="J576" s="168">
        <v>1387</v>
      </c>
      <c r="K576" s="168">
        <v>1384</v>
      </c>
      <c r="L576" s="38">
        <v>1532</v>
      </c>
      <c r="M576" s="38">
        <v>1577</v>
      </c>
      <c r="N576" s="20"/>
      <c r="O576" s="24" t="s">
        <v>684</v>
      </c>
      <c r="P576" s="21"/>
    </row>
    <row r="577" spans="1:16" s="163" customFormat="1" ht="72" x14ac:dyDescent="0.2">
      <c r="A577" s="24" t="s">
        <v>621</v>
      </c>
      <c r="B577" s="24" t="s">
        <v>622</v>
      </c>
      <c r="C577" s="24" t="s">
        <v>674</v>
      </c>
      <c r="D577" s="24" t="s">
        <v>806</v>
      </c>
      <c r="E577" s="24" t="s">
        <v>818</v>
      </c>
      <c r="F577" s="14" t="s">
        <v>823</v>
      </c>
      <c r="G577" s="25" t="s">
        <v>16</v>
      </c>
      <c r="H577" s="168">
        <v>1000</v>
      </c>
      <c r="I577" s="168">
        <v>893</v>
      </c>
      <c r="J577" s="168">
        <v>777</v>
      </c>
      <c r="K577" s="168">
        <v>778</v>
      </c>
      <c r="L577" s="38">
        <v>847</v>
      </c>
      <c r="M577" s="38">
        <v>897</v>
      </c>
      <c r="N577" s="20"/>
      <c r="O577" s="24" t="s">
        <v>684</v>
      </c>
      <c r="P577" s="21"/>
    </row>
    <row r="578" spans="1:16" s="163" customFormat="1" ht="72" x14ac:dyDescent="0.2">
      <c r="A578" s="24" t="s">
        <v>621</v>
      </c>
      <c r="B578" s="24" t="s">
        <v>622</v>
      </c>
      <c r="C578" s="24" t="s">
        <v>674</v>
      </c>
      <c r="D578" s="24" t="s">
        <v>806</v>
      </c>
      <c r="E578" s="24" t="s">
        <v>818</v>
      </c>
      <c r="F578" s="14" t="s">
        <v>824</v>
      </c>
      <c r="G578" s="25" t="s">
        <v>16</v>
      </c>
      <c r="H578" s="168">
        <v>762</v>
      </c>
      <c r="I578" s="168">
        <v>628</v>
      </c>
      <c r="J578" s="168">
        <v>610</v>
      </c>
      <c r="K578" s="168">
        <v>606</v>
      </c>
      <c r="L578" s="38">
        <v>685</v>
      </c>
      <c r="M578" s="38">
        <v>680</v>
      </c>
      <c r="N578" s="20"/>
      <c r="O578" s="24" t="s">
        <v>684</v>
      </c>
      <c r="P578" s="21"/>
    </row>
    <row r="579" spans="1:16" s="163" customFormat="1" ht="72" x14ac:dyDescent="0.2">
      <c r="A579" s="24" t="s">
        <v>621</v>
      </c>
      <c r="B579" s="24" t="s">
        <v>622</v>
      </c>
      <c r="C579" s="24" t="s">
        <v>825</v>
      </c>
      <c r="D579" s="24" t="s">
        <v>826</v>
      </c>
      <c r="E579" s="24" t="s">
        <v>827</v>
      </c>
      <c r="F579" s="14" t="s">
        <v>828</v>
      </c>
      <c r="G579" s="25" t="s">
        <v>16</v>
      </c>
      <c r="H579" s="168">
        <v>19208</v>
      </c>
      <c r="I579" s="168">
        <v>16382</v>
      </c>
      <c r="J579" s="168">
        <v>17379</v>
      </c>
      <c r="K579" s="168">
        <v>18490</v>
      </c>
      <c r="L579" s="38">
        <v>35276</v>
      </c>
      <c r="M579" s="38">
        <v>35855</v>
      </c>
      <c r="N579" s="20"/>
      <c r="O579" s="24" t="s">
        <v>654</v>
      </c>
      <c r="P579" s="21"/>
    </row>
    <row r="580" spans="1:16" s="163" customFormat="1" ht="72" x14ac:dyDescent="0.2">
      <c r="A580" s="24" t="s">
        <v>621</v>
      </c>
      <c r="B580" s="24" t="s">
        <v>622</v>
      </c>
      <c r="C580" s="24" t="s">
        <v>825</v>
      </c>
      <c r="D580" s="24" t="s">
        <v>826</v>
      </c>
      <c r="E580" s="24" t="s">
        <v>827</v>
      </c>
      <c r="F580" s="14" t="s">
        <v>829</v>
      </c>
      <c r="G580" s="25" t="s">
        <v>16</v>
      </c>
      <c r="H580" s="168">
        <v>1600</v>
      </c>
      <c r="I580" s="168">
        <v>1935</v>
      </c>
      <c r="J580" s="168">
        <v>1758</v>
      </c>
      <c r="K580" s="168">
        <v>1758</v>
      </c>
      <c r="L580" s="38">
        <v>7873</v>
      </c>
      <c r="M580" s="38">
        <v>8307</v>
      </c>
      <c r="N580" s="20"/>
      <c r="O580" s="24" t="s">
        <v>654</v>
      </c>
      <c r="P580" s="21"/>
    </row>
    <row r="581" spans="1:16" s="163" customFormat="1" ht="72" x14ac:dyDescent="0.2">
      <c r="A581" s="24" t="s">
        <v>621</v>
      </c>
      <c r="B581" s="24" t="s">
        <v>622</v>
      </c>
      <c r="C581" s="24" t="s">
        <v>825</v>
      </c>
      <c r="D581" s="24" t="s">
        <v>826</v>
      </c>
      <c r="E581" s="24" t="s">
        <v>827</v>
      </c>
      <c r="F581" s="14" t="s">
        <v>830</v>
      </c>
      <c r="G581" s="25" t="s">
        <v>16</v>
      </c>
      <c r="H581" s="168">
        <v>9564</v>
      </c>
      <c r="I581" s="168">
        <v>4428</v>
      </c>
      <c r="J581" s="168">
        <v>4728</v>
      </c>
      <c r="K581" s="168">
        <v>4728</v>
      </c>
      <c r="L581" s="38">
        <v>1789</v>
      </c>
      <c r="M581" s="38">
        <v>1562</v>
      </c>
      <c r="N581" s="20"/>
      <c r="O581" s="24" t="s">
        <v>654</v>
      </c>
      <c r="P581" s="21"/>
    </row>
    <row r="582" spans="1:16" s="163" customFormat="1" ht="72" x14ac:dyDescent="0.2">
      <c r="A582" s="24" t="s">
        <v>621</v>
      </c>
      <c r="B582" s="24" t="s">
        <v>622</v>
      </c>
      <c r="C582" s="24" t="s">
        <v>825</v>
      </c>
      <c r="D582" s="24" t="s">
        <v>826</v>
      </c>
      <c r="E582" s="24" t="s">
        <v>827</v>
      </c>
      <c r="F582" s="14" t="s">
        <v>831</v>
      </c>
      <c r="G582" s="25" t="s">
        <v>16</v>
      </c>
      <c r="H582" s="168">
        <v>788</v>
      </c>
      <c r="I582" s="168">
        <v>919</v>
      </c>
      <c r="J582" s="168">
        <v>1033</v>
      </c>
      <c r="K582" s="168">
        <v>1033</v>
      </c>
      <c r="L582" s="38">
        <v>4258</v>
      </c>
      <c r="M582" s="38">
        <v>4442</v>
      </c>
      <c r="N582" s="20"/>
      <c r="O582" s="24" t="s">
        <v>654</v>
      </c>
      <c r="P582" s="21"/>
    </row>
    <row r="583" spans="1:16" s="163" customFormat="1" ht="72" x14ac:dyDescent="0.2">
      <c r="A583" s="24" t="s">
        <v>621</v>
      </c>
      <c r="B583" s="24" t="s">
        <v>622</v>
      </c>
      <c r="C583" s="24" t="s">
        <v>825</v>
      </c>
      <c r="D583" s="24" t="s">
        <v>826</v>
      </c>
      <c r="E583" s="24" t="s">
        <v>827</v>
      </c>
      <c r="F583" s="14" t="s">
        <v>832</v>
      </c>
      <c r="G583" s="25" t="s">
        <v>16</v>
      </c>
      <c r="H583" s="168">
        <v>1016</v>
      </c>
      <c r="I583" s="168">
        <v>2941</v>
      </c>
      <c r="J583" s="168">
        <v>938</v>
      </c>
      <c r="K583" s="168">
        <v>938</v>
      </c>
      <c r="L583" s="38">
        <v>4038</v>
      </c>
      <c r="M583" s="38">
        <v>4169</v>
      </c>
      <c r="N583" s="20"/>
      <c r="O583" s="24" t="s">
        <v>654</v>
      </c>
      <c r="P583" s="21"/>
    </row>
    <row r="584" spans="1:16" s="163" customFormat="1" ht="72" x14ac:dyDescent="0.2">
      <c r="A584" s="24" t="s">
        <v>621</v>
      </c>
      <c r="B584" s="24" t="s">
        <v>622</v>
      </c>
      <c r="C584" s="24" t="s">
        <v>825</v>
      </c>
      <c r="D584" s="24" t="s">
        <v>826</v>
      </c>
      <c r="E584" s="24" t="s">
        <v>827</v>
      </c>
      <c r="F584" s="14" t="s">
        <v>833</v>
      </c>
      <c r="G584" s="25" t="s">
        <v>16</v>
      </c>
      <c r="H584" s="168">
        <v>920</v>
      </c>
      <c r="I584" s="168">
        <v>1901</v>
      </c>
      <c r="J584" s="168">
        <v>2037</v>
      </c>
      <c r="K584" s="168">
        <v>2037</v>
      </c>
      <c r="L584" s="38">
        <v>4760</v>
      </c>
      <c r="M584" s="38">
        <v>5020</v>
      </c>
      <c r="N584" s="20"/>
      <c r="O584" s="24" t="s">
        <v>654</v>
      </c>
      <c r="P584" s="21"/>
    </row>
    <row r="585" spans="1:16" s="163" customFormat="1" ht="72" x14ac:dyDescent="0.2">
      <c r="A585" s="24" t="s">
        <v>621</v>
      </c>
      <c r="B585" s="24" t="s">
        <v>622</v>
      </c>
      <c r="C585" s="24" t="s">
        <v>825</v>
      </c>
      <c r="D585" s="24" t="s">
        <v>826</v>
      </c>
      <c r="E585" s="24" t="s">
        <v>827</v>
      </c>
      <c r="F585" s="14" t="s">
        <v>834</v>
      </c>
      <c r="G585" s="25" t="s">
        <v>16</v>
      </c>
      <c r="H585" s="168">
        <v>2265</v>
      </c>
      <c r="I585" s="168">
        <v>1944</v>
      </c>
      <c r="J585" s="168">
        <v>1999</v>
      </c>
      <c r="K585" s="168">
        <v>1999</v>
      </c>
      <c r="L585" s="38">
        <v>6753</v>
      </c>
      <c r="M585" s="38">
        <v>6943</v>
      </c>
      <c r="N585" s="20"/>
      <c r="O585" s="24" t="s">
        <v>654</v>
      </c>
      <c r="P585" s="21"/>
    </row>
    <row r="586" spans="1:16" s="163" customFormat="1" ht="72" x14ac:dyDescent="0.2">
      <c r="A586" s="24" t="s">
        <v>621</v>
      </c>
      <c r="B586" s="24" t="s">
        <v>622</v>
      </c>
      <c r="C586" s="24" t="s">
        <v>825</v>
      </c>
      <c r="D586" s="24" t="s">
        <v>826</v>
      </c>
      <c r="E586" s="24" t="s">
        <v>827</v>
      </c>
      <c r="F586" s="14" t="s">
        <v>835</v>
      </c>
      <c r="G586" s="25" t="s">
        <v>16</v>
      </c>
      <c r="H586" s="168">
        <v>2766</v>
      </c>
      <c r="I586" s="168">
        <v>1363</v>
      </c>
      <c r="J586" s="168">
        <v>1694</v>
      </c>
      <c r="K586" s="168">
        <v>1694</v>
      </c>
      <c r="L586" s="38">
        <v>3105</v>
      </c>
      <c r="M586" s="38">
        <v>2649</v>
      </c>
      <c r="N586" s="20"/>
      <c r="O586" s="24" t="s">
        <v>654</v>
      </c>
      <c r="P586" s="21"/>
    </row>
    <row r="587" spans="1:16" s="163" customFormat="1" ht="72" x14ac:dyDescent="0.2">
      <c r="A587" s="24" t="s">
        <v>621</v>
      </c>
      <c r="B587" s="24" t="s">
        <v>622</v>
      </c>
      <c r="C587" s="24" t="s">
        <v>825</v>
      </c>
      <c r="D587" s="24" t="s">
        <v>826</v>
      </c>
      <c r="E587" s="24" t="s">
        <v>827</v>
      </c>
      <c r="F587" s="14" t="s">
        <v>836</v>
      </c>
      <c r="G587" s="25" t="s">
        <v>16</v>
      </c>
      <c r="H587" s="168">
        <v>289</v>
      </c>
      <c r="I587" s="168">
        <v>951</v>
      </c>
      <c r="J587" s="168">
        <v>1150</v>
      </c>
      <c r="K587" s="168">
        <v>1150</v>
      </c>
      <c r="L587" s="38">
        <v>2700</v>
      </c>
      <c r="M587" s="38">
        <v>2763</v>
      </c>
      <c r="N587" s="20"/>
      <c r="O587" s="24" t="s">
        <v>654</v>
      </c>
      <c r="P587" s="21"/>
    </row>
    <row r="588" spans="1:16" s="163" customFormat="1" ht="72" x14ac:dyDescent="0.2">
      <c r="A588" s="24" t="s">
        <v>621</v>
      </c>
      <c r="B588" s="24" t="s">
        <v>622</v>
      </c>
      <c r="C588" s="24" t="s">
        <v>825</v>
      </c>
      <c r="D588" s="24" t="s">
        <v>826</v>
      </c>
      <c r="E588" s="24" t="s">
        <v>827</v>
      </c>
      <c r="F588" s="14" t="s">
        <v>837</v>
      </c>
      <c r="G588" s="25" t="s">
        <v>16</v>
      </c>
      <c r="H588" s="168">
        <v>19208</v>
      </c>
      <c r="I588" s="168">
        <v>16382</v>
      </c>
      <c r="J588" s="168">
        <v>15337</v>
      </c>
      <c r="K588" s="168">
        <v>15337</v>
      </c>
      <c r="L588" s="38"/>
      <c r="M588" s="38"/>
      <c r="N588" s="20"/>
      <c r="O588" s="24" t="s">
        <v>654</v>
      </c>
      <c r="P588" s="21"/>
    </row>
    <row r="589" spans="1:16" s="163" customFormat="1" ht="120" x14ac:dyDescent="0.2">
      <c r="A589" s="24" t="s">
        <v>621</v>
      </c>
      <c r="B589" s="24" t="s">
        <v>622</v>
      </c>
      <c r="C589" s="24" t="s">
        <v>825</v>
      </c>
      <c r="D589" s="24" t="s">
        <v>826</v>
      </c>
      <c r="E589" s="24" t="s">
        <v>838</v>
      </c>
      <c r="F589" s="14" t="s">
        <v>839</v>
      </c>
      <c r="G589" s="25" t="s">
        <v>16</v>
      </c>
      <c r="H589" s="168">
        <v>29000</v>
      </c>
      <c r="I589" s="168">
        <v>30500</v>
      </c>
      <c r="J589" s="168">
        <v>32500</v>
      </c>
      <c r="K589" s="168">
        <v>33700</v>
      </c>
      <c r="L589" s="38">
        <v>38500</v>
      </c>
      <c r="M589" s="38">
        <v>38700</v>
      </c>
      <c r="N589" s="20"/>
      <c r="O589" s="24" t="s">
        <v>840</v>
      </c>
      <c r="P589" s="21"/>
    </row>
    <row r="590" spans="1:16" s="163" customFormat="1" ht="96" x14ac:dyDescent="0.2">
      <c r="A590" s="24" t="s">
        <v>621</v>
      </c>
      <c r="B590" s="24" t="s">
        <v>622</v>
      </c>
      <c r="C590" s="24" t="s">
        <v>825</v>
      </c>
      <c r="D590" s="24" t="s">
        <v>841</v>
      </c>
      <c r="E590" s="24" t="s">
        <v>842</v>
      </c>
      <c r="F590" s="14" t="s">
        <v>843</v>
      </c>
      <c r="G590" s="25" t="s">
        <v>16</v>
      </c>
      <c r="H590" s="168">
        <v>200</v>
      </c>
      <c r="I590" s="168">
        <v>300</v>
      </c>
      <c r="J590" s="168" t="s">
        <v>62</v>
      </c>
      <c r="K590" s="168" t="s">
        <v>62</v>
      </c>
      <c r="L590" s="38">
        <v>95</v>
      </c>
      <c r="M590" s="38">
        <v>113</v>
      </c>
      <c r="N590" s="20"/>
      <c r="O590" s="24" t="s">
        <v>840</v>
      </c>
      <c r="P590" s="21"/>
    </row>
    <row r="591" spans="1:16" s="163" customFormat="1" ht="72" x14ac:dyDescent="0.2">
      <c r="A591" s="24" t="s">
        <v>621</v>
      </c>
      <c r="B591" s="24" t="s">
        <v>622</v>
      </c>
      <c r="C591" s="24" t="s">
        <v>825</v>
      </c>
      <c r="D591" s="24" t="s">
        <v>841</v>
      </c>
      <c r="E591" s="24" t="s">
        <v>844</v>
      </c>
      <c r="F591" s="14" t="s">
        <v>845</v>
      </c>
      <c r="G591" s="25" t="s">
        <v>16</v>
      </c>
      <c r="H591" s="168">
        <v>122</v>
      </c>
      <c r="I591" s="168">
        <v>234</v>
      </c>
      <c r="J591" s="168">
        <v>152</v>
      </c>
      <c r="K591" s="168">
        <v>207</v>
      </c>
      <c r="L591" s="38">
        <v>193</v>
      </c>
      <c r="M591" s="38">
        <v>277</v>
      </c>
      <c r="N591" s="20"/>
      <c r="O591" s="24" t="s">
        <v>846</v>
      </c>
      <c r="P591" s="21"/>
    </row>
    <row r="592" spans="1:16" s="163" customFormat="1" ht="72" x14ac:dyDescent="0.2">
      <c r="A592" s="24" t="s">
        <v>621</v>
      </c>
      <c r="B592" s="24" t="s">
        <v>622</v>
      </c>
      <c r="C592" s="24" t="s">
        <v>825</v>
      </c>
      <c r="D592" s="24" t="s">
        <v>847</v>
      </c>
      <c r="E592" s="24" t="s">
        <v>848</v>
      </c>
      <c r="F592" s="14" t="s">
        <v>849</v>
      </c>
      <c r="G592" s="25" t="s">
        <v>16</v>
      </c>
      <c r="H592" s="168">
        <v>420</v>
      </c>
      <c r="I592" s="168">
        <v>240</v>
      </c>
      <c r="J592" s="168">
        <v>300</v>
      </c>
      <c r="K592" s="168">
        <v>300</v>
      </c>
      <c r="L592" s="168">
        <v>181</v>
      </c>
      <c r="M592" s="168">
        <v>253</v>
      </c>
      <c r="N592" s="20"/>
      <c r="O592" s="24" t="s">
        <v>654</v>
      </c>
      <c r="P592" s="21"/>
    </row>
    <row r="593" spans="1:16" s="163" customFormat="1" ht="72" x14ac:dyDescent="0.2">
      <c r="A593" s="24" t="s">
        <v>621</v>
      </c>
      <c r="B593" s="24" t="s">
        <v>622</v>
      </c>
      <c r="C593" s="24" t="s">
        <v>825</v>
      </c>
      <c r="D593" s="24" t="s">
        <v>847</v>
      </c>
      <c r="E593" s="24" t="s">
        <v>848</v>
      </c>
      <c r="F593" s="14" t="s">
        <v>850</v>
      </c>
      <c r="G593" s="25" t="s">
        <v>16</v>
      </c>
      <c r="H593" s="168">
        <v>60</v>
      </c>
      <c r="I593" s="168">
        <v>0</v>
      </c>
      <c r="J593" s="168">
        <v>60</v>
      </c>
      <c r="K593" s="168">
        <v>60</v>
      </c>
      <c r="L593" s="38">
        <v>80</v>
      </c>
      <c r="M593" s="38">
        <v>80</v>
      </c>
      <c r="N593" s="20"/>
      <c r="O593" s="24" t="s">
        <v>654</v>
      </c>
      <c r="P593" s="21"/>
    </row>
    <row r="594" spans="1:16" s="163" customFormat="1" ht="72" x14ac:dyDescent="0.2">
      <c r="A594" s="24" t="s">
        <v>621</v>
      </c>
      <c r="B594" s="24" t="s">
        <v>622</v>
      </c>
      <c r="C594" s="24" t="s">
        <v>825</v>
      </c>
      <c r="D594" s="24" t="s">
        <v>847</v>
      </c>
      <c r="E594" s="24" t="s">
        <v>848</v>
      </c>
      <c r="F594" s="14" t="s">
        <v>851</v>
      </c>
      <c r="G594" s="25" t="s">
        <v>16</v>
      </c>
      <c r="H594" s="168">
        <v>240</v>
      </c>
      <c r="I594" s="168">
        <v>120</v>
      </c>
      <c r="J594" s="168">
        <v>120</v>
      </c>
      <c r="K594" s="168">
        <v>120</v>
      </c>
      <c r="L594" s="38">
        <v>0</v>
      </c>
      <c r="M594" s="38">
        <v>0</v>
      </c>
      <c r="N594" s="20"/>
      <c r="O594" s="24" t="s">
        <v>654</v>
      </c>
      <c r="P594" s="21"/>
    </row>
    <row r="595" spans="1:16" s="163" customFormat="1" ht="72" x14ac:dyDescent="0.2">
      <c r="A595" s="24" t="s">
        <v>621</v>
      </c>
      <c r="B595" s="24" t="s">
        <v>622</v>
      </c>
      <c r="C595" s="24" t="s">
        <v>825</v>
      </c>
      <c r="D595" s="24" t="s">
        <v>847</v>
      </c>
      <c r="E595" s="24" t="s">
        <v>848</v>
      </c>
      <c r="F595" s="14" t="s">
        <v>852</v>
      </c>
      <c r="G595" s="25" t="s">
        <v>16</v>
      </c>
      <c r="H595" s="168">
        <v>0</v>
      </c>
      <c r="I595" s="168">
        <v>0</v>
      </c>
      <c r="J595" s="168">
        <v>0</v>
      </c>
      <c r="K595" s="168">
        <v>0</v>
      </c>
      <c r="L595" s="38">
        <v>0</v>
      </c>
      <c r="M595" s="38">
        <v>0</v>
      </c>
      <c r="N595" s="20"/>
      <c r="O595" s="24" t="s">
        <v>654</v>
      </c>
      <c r="P595" s="21"/>
    </row>
    <row r="596" spans="1:16" s="163" customFormat="1" ht="72" x14ac:dyDescent="0.2">
      <c r="A596" s="24" t="s">
        <v>621</v>
      </c>
      <c r="B596" s="24" t="s">
        <v>622</v>
      </c>
      <c r="C596" s="24" t="s">
        <v>825</v>
      </c>
      <c r="D596" s="24" t="s">
        <v>847</v>
      </c>
      <c r="E596" s="24" t="s">
        <v>848</v>
      </c>
      <c r="F596" s="14" t="s">
        <v>853</v>
      </c>
      <c r="G596" s="25" t="s">
        <v>16</v>
      </c>
      <c r="H596" s="168">
        <v>60</v>
      </c>
      <c r="I596" s="168">
        <v>60</v>
      </c>
      <c r="J596" s="168">
        <v>60</v>
      </c>
      <c r="K596" s="168">
        <v>60</v>
      </c>
      <c r="L596" s="38">
        <v>0</v>
      </c>
      <c r="M596" s="38">
        <v>0</v>
      </c>
      <c r="N596" s="20"/>
      <c r="O596" s="24" t="s">
        <v>654</v>
      </c>
      <c r="P596" s="21"/>
    </row>
    <row r="597" spans="1:16" s="163" customFormat="1" ht="72" x14ac:dyDescent="0.2">
      <c r="A597" s="24" t="s">
        <v>621</v>
      </c>
      <c r="B597" s="24" t="s">
        <v>622</v>
      </c>
      <c r="C597" s="24" t="s">
        <v>825</v>
      </c>
      <c r="D597" s="24" t="s">
        <v>847</v>
      </c>
      <c r="E597" s="24" t="s">
        <v>848</v>
      </c>
      <c r="F597" s="14" t="s">
        <v>854</v>
      </c>
      <c r="G597" s="25" t="s">
        <v>16</v>
      </c>
      <c r="H597" s="168">
        <v>60</v>
      </c>
      <c r="I597" s="168">
        <v>60</v>
      </c>
      <c r="J597" s="168">
        <v>60</v>
      </c>
      <c r="K597" s="168">
        <v>60</v>
      </c>
      <c r="L597" s="38">
        <v>101</v>
      </c>
      <c r="M597" s="38">
        <v>173</v>
      </c>
      <c r="N597" s="20"/>
      <c r="O597" s="24" t="s">
        <v>654</v>
      </c>
      <c r="P597" s="21"/>
    </row>
    <row r="598" spans="1:16" s="163" customFormat="1" ht="72" x14ac:dyDescent="0.2">
      <c r="A598" s="24" t="s">
        <v>621</v>
      </c>
      <c r="B598" s="24" t="s">
        <v>622</v>
      </c>
      <c r="C598" s="24" t="s">
        <v>825</v>
      </c>
      <c r="D598" s="24" t="s">
        <v>847</v>
      </c>
      <c r="E598" s="24" t="s">
        <v>848</v>
      </c>
      <c r="F598" s="14" t="s">
        <v>855</v>
      </c>
      <c r="G598" s="25" t="s">
        <v>16</v>
      </c>
      <c r="H598" s="168">
        <v>0</v>
      </c>
      <c r="I598" s="168">
        <v>0</v>
      </c>
      <c r="J598" s="168">
        <v>0</v>
      </c>
      <c r="K598" s="168">
        <v>0</v>
      </c>
      <c r="L598" s="38">
        <v>0</v>
      </c>
      <c r="M598" s="38">
        <v>0</v>
      </c>
      <c r="N598" s="20"/>
      <c r="O598" s="24" t="s">
        <v>654</v>
      </c>
      <c r="P598" s="21"/>
    </row>
    <row r="599" spans="1:16" s="163" customFormat="1" ht="72" x14ac:dyDescent="0.2">
      <c r="A599" s="24" t="s">
        <v>621</v>
      </c>
      <c r="B599" s="24" t="s">
        <v>622</v>
      </c>
      <c r="C599" s="24" t="s">
        <v>825</v>
      </c>
      <c r="D599" s="24" t="s">
        <v>847</v>
      </c>
      <c r="E599" s="24" t="s">
        <v>848</v>
      </c>
      <c r="F599" s="14" t="s">
        <v>856</v>
      </c>
      <c r="G599" s="25" t="s">
        <v>16</v>
      </c>
      <c r="H599" s="168">
        <v>0</v>
      </c>
      <c r="I599" s="168">
        <v>0</v>
      </c>
      <c r="J599" s="168">
        <v>0</v>
      </c>
      <c r="K599" s="168">
        <v>0</v>
      </c>
      <c r="L599" s="38">
        <v>0</v>
      </c>
      <c r="M599" s="38">
        <v>0</v>
      </c>
      <c r="N599" s="20"/>
      <c r="O599" s="24" t="s">
        <v>654</v>
      </c>
      <c r="P599" s="21"/>
    </row>
    <row r="600" spans="1:16" s="163" customFormat="1" ht="72" x14ac:dyDescent="0.2">
      <c r="A600" s="24" t="s">
        <v>621</v>
      </c>
      <c r="B600" s="24" t="s">
        <v>622</v>
      </c>
      <c r="C600" s="24" t="s">
        <v>825</v>
      </c>
      <c r="D600" s="24" t="s">
        <v>847</v>
      </c>
      <c r="E600" s="24" t="s">
        <v>848</v>
      </c>
      <c r="F600" s="14" t="s">
        <v>857</v>
      </c>
      <c r="G600" s="25" t="s">
        <v>16</v>
      </c>
      <c r="H600" s="168">
        <v>0</v>
      </c>
      <c r="I600" s="168">
        <v>0</v>
      </c>
      <c r="J600" s="168">
        <v>0</v>
      </c>
      <c r="K600" s="168">
        <v>0</v>
      </c>
      <c r="L600" s="38">
        <v>0</v>
      </c>
      <c r="M600" s="38">
        <v>0</v>
      </c>
      <c r="N600" s="20"/>
      <c r="O600" s="24" t="s">
        <v>654</v>
      </c>
      <c r="P600" s="21"/>
    </row>
    <row r="601" spans="1:16" s="163" customFormat="1" ht="96" x14ac:dyDescent="0.2">
      <c r="A601" s="24" t="s">
        <v>621</v>
      </c>
      <c r="B601" s="24" t="s">
        <v>622</v>
      </c>
      <c r="C601" s="24" t="s">
        <v>825</v>
      </c>
      <c r="D601" s="24" t="s">
        <v>858</v>
      </c>
      <c r="E601" s="24" t="s">
        <v>859</v>
      </c>
      <c r="F601" s="14" t="s">
        <v>860</v>
      </c>
      <c r="G601" s="25" t="s">
        <v>16</v>
      </c>
      <c r="H601" s="168">
        <v>0</v>
      </c>
      <c r="I601" s="168">
        <v>0</v>
      </c>
      <c r="J601" s="168">
        <v>0</v>
      </c>
      <c r="K601" s="168">
        <v>168</v>
      </c>
      <c r="L601" s="38">
        <v>1260</v>
      </c>
      <c r="M601" s="38">
        <v>1260</v>
      </c>
      <c r="N601" s="20"/>
      <c r="O601" s="24" t="s">
        <v>861</v>
      </c>
      <c r="P601" s="21"/>
    </row>
    <row r="602" spans="1:16" s="163" customFormat="1" ht="72" x14ac:dyDescent="0.2">
      <c r="A602" s="24" t="s">
        <v>621</v>
      </c>
      <c r="B602" s="24" t="s">
        <v>622</v>
      </c>
      <c r="C602" s="24" t="s">
        <v>862</v>
      </c>
      <c r="D602" s="24" t="s">
        <v>863</v>
      </c>
      <c r="E602" s="24" t="s">
        <v>864</v>
      </c>
      <c r="F602" s="14" t="s">
        <v>865</v>
      </c>
      <c r="G602" s="25" t="s">
        <v>107</v>
      </c>
      <c r="H602" s="81">
        <v>4.1900000000000004</v>
      </c>
      <c r="I602" s="81">
        <v>6.21</v>
      </c>
      <c r="J602" s="81">
        <v>7.98</v>
      </c>
      <c r="K602" s="81">
        <v>9.4499999999999993</v>
      </c>
      <c r="L602" s="26">
        <v>8.1300000000000008</v>
      </c>
      <c r="M602" s="26">
        <v>9.1199999999999992</v>
      </c>
      <c r="N602" s="20"/>
      <c r="O602" s="24" t="s">
        <v>866</v>
      </c>
      <c r="P602" s="21"/>
    </row>
    <row r="603" spans="1:16" s="163" customFormat="1" ht="120" x14ac:dyDescent="0.2">
      <c r="A603" s="24" t="s">
        <v>621</v>
      </c>
      <c r="B603" s="24" t="s">
        <v>622</v>
      </c>
      <c r="C603" s="24" t="s">
        <v>862</v>
      </c>
      <c r="D603" s="24" t="s">
        <v>863</v>
      </c>
      <c r="E603" s="24" t="s">
        <v>867</v>
      </c>
      <c r="F603" s="14" t="s">
        <v>868</v>
      </c>
      <c r="G603" s="25" t="s">
        <v>16</v>
      </c>
      <c r="H603" s="168">
        <v>0</v>
      </c>
      <c r="I603" s="168">
        <v>1</v>
      </c>
      <c r="J603" s="168">
        <v>0</v>
      </c>
      <c r="K603" s="168">
        <v>2</v>
      </c>
      <c r="L603" s="38">
        <v>3</v>
      </c>
      <c r="M603" s="38">
        <v>1</v>
      </c>
      <c r="N603" s="20"/>
      <c r="O603" s="24" t="s">
        <v>869</v>
      </c>
      <c r="P603" s="21"/>
    </row>
    <row r="604" spans="1:16" s="163" customFormat="1" ht="96" x14ac:dyDescent="0.2">
      <c r="A604" s="24" t="s">
        <v>621</v>
      </c>
      <c r="B604" s="24" t="s">
        <v>622</v>
      </c>
      <c r="C604" s="24" t="s">
        <v>862</v>
      </c>
      <c r="D604" s="24" t="s">
        <v>863</v>
      </c>
      <c r="E604" s="24" t="s">
        <v>870</v>
      </c>
      <c r="F604" s="14" t="s">
        <v>871</v>
      </c>
      <c r="G604" s="25" t="s">
        <v>16</v>
      </c>
      <c r="H604" s="168">
        <v>48</v>
      </c>
      <c r="I604" s="168">
        <v>77</v>
      </c>
      <c r="J604" s="168">
        <v>118</v>
      </c>
      <c r="K604" s="168">
        <v>128</v>
      </c>
      <c r="L604" s="38">
        <v>68</v>
      </c>
      <c r="M604" s="38">
        <v>64</v>
      </c>
      <c r="N604" s="20"/>
      <c r="O604" s="24" t="s">
        <v>869</v>
      </c>
      <c r="P604" s="21"/>
    </row>
    <row r="605" spans="1:16" s="163" customFormat="1" ht="96" x14ac:dyDescent="0.2">
      <c r="A605" s="24" t="s">
        <v>621</v>
      </c>
      <c r="B605" s="24" t="s">
        <v>622</v>
      </c>
      <c r="C605" s="24" t="s">
        <v>862</v>
      </c>
      <c r="D605" s="24" t="s">
        <v>863</v>
      </c>
      <c r="E605" s="24" t="s">
        <v>870</v>
      </c>
      <c r="F605" s="14" t="s">
        <v>872</v>
      </c>
      <c r="G605" s="25" t="s">
        <v>107</v>
      </c>
      <c r="H605" s="81">
        <v>0.81</v>
      </c>
      <c r="I605" s="81">
        <v>1.38</v>
      </c>
      <c r="J605" s="81">
        <v>2.11</v>
      </c>
      <c r="K605" s="81">
        <v>2.3199999999999998</v>
      </c>
      <c r="L605" s="26">
        <v>1.3</v>
      </c>
      <c r="M605" s="26">
        <v>1.26</v>
      </c>
      <c r="N605" s="20"/>
      <c r="O605" s="24" t="s">
        <v>869</v>
      </c>
      <c r="P605" s="21"/>
    </row>
    <row r="606" spans="1:16" s="163" customFormat="1" ht="72" x14ac:dyDescent="0.2">
      <c r="A606" s="24" t="s">
        <v>621</v>
      </c>
      <c r="B606" s="24" t="s">
        <v>622</v>
      </c>
      <c r="C606" s="24" t="s">
        <v>862</v>
      </c>
      <c r="D606" s="24" t="s">
        <v>863</v>
      </c>
      <c r="E606" s="24" t="s">
        <v>870</v>
      </c>
      <c r="F606" s="14" t="s">
        <v>873</v>
      </c>
      <c r="G606" s="25" t="s">
        <v>16</v>
      </c>
      <c r="H606" s="168">
        <v>5915</v>
      </c>
      <c r="I606" s="168">
        <v>5599</v>
      </c>
      <c r="J606" s="168">
        <v>5587</v>
      </c>
      <c r="K606" s="168">
        <v>5524</v>
      </c>
      <c r="L606" s="38">
        <v>5236</v>
      </c>
      <c r="M606" s="38">
        <v>5036</v>
      </c>
      <c r="N606" s="20"/>
      <c r="O606" s="24" t="s">
        <v>869</v>
      </c>
      <c r="P606" s="21"/>
    </row>
    <row r="607" spans="1:16" s="163" customFormat="1" ht="72" x14ac:dyDescent="0.2">
      <c r="A607" s="24" t="s">
        <v>621</v>
      </c>
      <c r="B607" s="24" t="s">
        <v>622</v>
      </c>
      <c r="C607" s="24" t="s">
        <v>862</v>
      </c>
      <c r="D607" s="24" t="s">
        <v>863</v>
      </c>
      <c r="E607" s="24" t="s">
        <v>870</v>
      </c>
      <c r="F607" s="14" t="s">
        <v>874</v>
      </c>
      <c r="G607" s="25" t="s">
        <v>16</v>
      </c>
      <c r="H607" s="168">
        <v>48</v>
      </c>
      <c r="I607" s="168">
        <v>77</v>
      </c>
      <c r="J607" s="168">
        <v>118</v>
      </c>
      <c r="K607" s="168">
        <v>128</v>
      </c>
      <c r="L607" s="38">
        <v>68</v>
      </c>
      <c r="M607" s="38">
        <v>64</v>
      </c>
      <c r="N607" s="20"/>
      <c r="O607" s="24" t="s">
        <v>869</v>
      </c>
      <c r="P607" s="21"/>
    </row>
    <row r="608" spans="1:16" s="163" customFormat="1" ht="72" x14ac:dyDescent="0.2">
      <c r="A608" s="24" t="s">
        <v>621</v>
      </c>
      <c r="B608" s="24" t="s">
        <v>622</v>
      </c>
      <c r="C608" s="24" t="s">
        <v>862</v>
      </c>
      <c r="D608" s="24" t="s">
        <v>863</v>
      </c>
      <c r="E608" s="24" t="s">
        <v>875</v>
      </c>
      <c r="F608" s="14" t="s">
        <v>876</v>
      </c>
      <c r="G608" s="25" t="s">
        <v>16</v>
      </c>
      <c r="H608" s="168">
        <v>3021</v>
      </c>
      <c r="I608" s="168">
        <v>2756</v>
      </c>
      <c r="J608" s="168">
        <v>3429</v>
      </c>
      <c r="K608" s="168">
        <v>2342</v>
      </c>
      <c r="L608" s="38">
        <v>2230</v>
      </c>
      <c r="M608" s="38">
        <v>2230</v>
      </c>
      <c r="N608" s="20"/>
      <c r="O608" s="24" t="s">
        <v>869</v>
      </c>
      <c r="P608" s="21"/>
    </row>
    <row r="609" spans="1:16" s="163" customFormat="1" ht="96" x14ac:dyDescent="0.2">
      <c r="A609" s="24" t="s">
        <v>621</v>
      </c>
      <c r="B609" s="24" t="s">
        <v>622</v>
      </c>
      <c r="C609" s="24" t="s">
        <v>862</v>
      </c>
      <c r="D609" s="24" t="s">
        <v>863</v>
      </c>
      <c r="E609" s="24" t="s">
        <v>877</v>
      </c>
      <c r="F609" s="14" t="s">
        <v>878</v>
      </c>
      <c r="G609" s="25" t="s">
        <v>16</v>
      </c>
      <c r="H609" s="168">
        <v>899</v>
      </c>
      <c r="I609" s="168">
        <v>777</v>
      </c>
      <c r="J609" s="168">
        <v>938</v>
      </c>
      <c r="K609" s="168">
        <v>1001</v>
      </c>
      <c r="L609" s="38">
        <v>1055</v>
      </c>
      <c r="M609" s="38">
        <v>1002</v>
      </c>
      <c r="N609" s="20"/>
      <c r="O609" s="24" t="s">
        <v>869</v>
      </c>
      <c r="P609" s="21"/>
    </row>
    <row r="610" spans="1:16" s="163" customFormat="1" ht="72" x14ac:dyDescent="0.2">
      <c r="A610" s="24" t="s">
        <v>621</v>
      </c>
      <c r="B610" s="24" t="s">
        <v>622</v>
      </c>
      <c r="C610" s="24" t="s">
        <v>862</v>
      </c>
      <c r="D610" s="24" t="s">
        <v>863</v>
      </c>
      <c r="E610" s="24" t="s">
        <v>879</v>
      </c>
      <c r="F610" s="14" t="s">
        <v>880</v>
      </c>
      <c r="G610" s="25" t="s">
        <v>16</v>
      </c>
      <c r="H610" s="168">
        <v>2870</v>
      </c>
      <c r="I610" s="168">
        <v>2589</v>
      </c>
      <c r="J610" s="168">
        <v>2135</v>
      </c>
      <c r="K610" s="168">
        <v>2342</v>
      </c>
      <c r="L610" s="38">
        <v>1982</v>
      </c>
      <c r="M610" s="38">
        <v>1940</v>
      </c>
      <c r="N610" s="20"/>
      <c r="O610" s="24" t="s">
        <v>869</v>
      </c>
      <c r="P610" s="21"/>
    </row>
    <row r="611" spans="1:16" s="163" customFormat="1" ht="72" x14ac:dyDescent="0.2">
      <c r="A611" s="24" t="s">
        <v>621</v>
      </c>
      <c r="B611" s="24" t="s">
        <v>622</v>
      </c>
      <c r="C611" s="24" t="s">
        <v>862</v>
      </c>
      <c r="D611" s="24" t="s">
        <v>863</v>
      </c>
      <c r="E611" s="24" t="s">
        <v>881</v>
      </c>
      <c r="F611" s="14" t="s">
        <v>882</v>
      </c>
      <c r="G611" s="25" t="s">
        <v>16</v>
      </c>
      <c r="H611" s="168">
        <v>2857</v>
      </c>
      <c r="I611" s="168">
        <v>1782</v>
      </c>
      <c r="J611" s="168">
        <v>1835</v>
      </c>
      <c r="K611" s="168">
        <v>1929</v>
      </c>
      <c r="L611" s="38">
        <v>2158</v>
      </c>
      <c r="M611" s="38">
        <v>2179</v>
      </c>
      <c r="N611" s="20"/>
      <c r="O611" s="24" t="s">
        <v>869</v>
      </c>
      <c r="P611" s="21"/>
    </row>
    <row r="612" spans="1:16" s="163" customFormat="1" ht="96" x14ac:dyDescent="0.2">
      <c r="A612" s="24" t="s">
        <v>621</v>
      </c>
      <c r="B612" s="24" t="s">
        <v>622</v>
      </c>
      <c r="C612" s="24" t="s">
        <v>862</v>
      </c>
      <c r="D612" s="24" t="s">
        <v>863</v>
      </c>
      <c r="E612" s="24" t="s">
        <v>883</v>
      </c>
      <c r="F612" s="14" t="s">
        <v>884</v>
      </c>
      <c r="G612" s="15" t="s">
        <v>16</v>
      </c>
      <c r="H612" s="303">
        <f>SUM(H613:H620)</f>
        <v>14</v>
      </c>
      <c r="I612" s="199">
        <f t="shared" ref="I612:L612" si="35">SUM(I613:I620)</f>
        <v>26</v>
      </c>
      <c r="J612" s="306">
        <f t="shared" si="35"/>
        <v>25</v>
      </c>
      <c r="K612" s="168">
        <f t="shared" si="35"/>
        <v>21</v>
      </c>
      <c r="L612" s="237">
        <f t="shared" si="35"/>
        <v>16</v>
      </c>
      <c r="M612" s="18">
        <v>22</v>
      </c>
      <c r="N612" s="20"/>
      <c r="O612" s="24" t="s">
        <v>869</v>
      </c>
      <c r="P612" s="21"/>
    </row>
    <row r="613" spans="1:16" s="163" customFormat="1" ht="96" x14ac:dyDescent="0.2">
      <c r="A613" s="24" t="s">
        <v>621</v>
      </c>
      <c r="B613" s="24" t="s">
        <v>622</v>
      </c>
      <c r="C613" s="24" t="s">
        <v>862</v>
      </c>
      <c r="D613" s="24" t="s">
        <v>863</v>
      </c>
      <c r="E613" s="24" t="s">
        <v>883</v>
      </c>
      <c r="F613" s="14" t="s">
        <v>885</v>
      </c>
      <c r="G613" s="15" t="s">
        <v>16</v>
      </c>
      <c r="H613" s="111">
        <v>5</v>
      </c>
      <c r="I613" s="112">
        <v>15</v>
      </c>
      <c r="J613" s="113">
        <v>8</v>
      </c>
      <c r="K613" s="307">
        <v>10</v>
      </c>
      <c r="L613" s="308">
        <v>7</v>
      </c>
      <c r="M613" s="18">
        <v>11</v>
      </c>
      <c r="N613" s="20"/>
      <c r="O613" s="24" t="s">
        <v>869</v>
      </c>
      <c r="P613" s="21"/>
    </row>
    <row r="614" spans="1:16" s="163" customFormat="1" ht="96" x14ac:dyDescent="0.2">
      <c r="A614" s="24" t="s">
        <v>621</v>
      </c>
      <c r="B614" s="24" t="s">
        <v>622</v>
      </c>
      <c r="C614" s="24" t="s">
        <v>862</v>
      </c>
      <c r="D614" s="24" t="s">
        <v>863</v>
      </c>
      <c r="E614" s="24" t="s">
        <v>883</v>
      </c>
      <c r="F614" s="14" t="s">
        <v>886</v>
      </c>
      <c r="G614" s="15" t="s">
        <v>16</v>
      </c>
      <c r="H614" s="168">
        <v>0</v>
      </c>
      <c r="I614" s="168">
        <v>0</v>
      </c>
      <c r="J614" s="114">
        <v>2</v>
      </c>
      <c r="K614" s="168">
        <v>0</v>
      </c>
      <c r="L614" s="309">
        <v>1</v>
      </c>
      <c r="M614" s="18">
        <v>2</v>
      </c>
      <c r="N614" s="20"/>
      <c r="O614" s="24" t="s">
        <v>869</v>
      </c>
      <c r="P614" s="21"/>
    </row>
    <row r="615" spans="1:16" s="163" customFormat="1" ht="96" x14ac:dyDescent="0.2">
      <c r="A615" s="24" t="s">
        <v>621</v>
      </c>
      <c r="B615" s="24" t="s">
        <v>622</v>
      </c>
      <c r="C615" s="24" t="s">
        <v>862</v>
      </c>
      <c r="D615" s="24" t="s">
        <v>863</v>
      </c>
      <c r="E615" s="24" t="s">
        <v>883</v>
      </c>
      <c r="F615" s="14" t="s">
        <v>887</v>
      </c>
      <c r="G615" s="15" t="s">
        <v>16</v>
      </c>
      <c r="H615" s="111">
        <v>1</v>
      </c>
      <c r="I615" s="112">
        <v>2</v>
      </c>
      <c r="J615" s="114">
        <v>1</v>
      </c>
      <c r="K615" s="112">
        <v>1</v>
      </c>
      <c r="L615" s="168">
        <v>0</v>
      </c>
      <c r="M615" s="18">
        <v>1</v>
      </c>
      <c r="N615" s="20"/>
      <c r="O615" s="24" t="s">
        <v>869</v>
      </c>
      <c r="P615" s="21"/>
    </row>
    <row r="616" spans="1:16" s="163" customFormat="1" ht="96" x14ac:dyDescent="0.2">
      <c r="A616" s="24" t="s">
        <v>621</v>
      </c>
      <c r="B616" s="24" t="s">
        <v>622</v>
      </c>
      <c r="C616" s="24" t="s">
        <v>862</v>
      </c>
      <c r="D616" s="24" t="s">
        <v>863</v>
      </c>
      <c r="E616" s="24" t="s">
        <v>883</v>
      </c>
      <c r="F616" s="14" t="s">
        <v>888</v>
      </c>
      <c r="G616" s="15" t="s">
        <v>16</v>
      </c>
      <c r="H616" s="168">
        <v>0</v>
      </c>
      <c r="I616" s="168">
        <v>0</v>
      </c>
      <c r="J616" s="168">
        <v>0</v>
      </c>
      <c r="K616" s="168">
        <v>0</v>
      </c>
      <c r="L616" s="168">
        <v>0</v>
      </c>
      <c r="M616" s="18">
        <v>0</v>
      </c>
      <c r="N616" s="20"/>
      <c r="O616" s="24" t="s">
        <v>869</v>
      </c>
      <c r="P616" s="21"/>
    </row>
    <row r="617" spans="1:16" s="163" customFormat="1" ht="96" x14ac:dyDescent="0.2">
      <c r="A617" s="24" t="s">
        <v>621</v>
      </c>
      <c r="B617" s="24" t="s">
        <v>622</v>
      </c>
      <c r="C617" s="24" t="s">
        <v>862</v>
      </c>
      <c r="D617" s="24" t="s">
        <v>863</v>
      </c>
      <c r="E617" s="24" t="s">
        <v>883</v>
      </c>
      <c r="F617" s="14" t="s">
        <v>889</v>
      </c>
      <c r="G617" s="15" t="s">
        <v>16</v>
      </c>
      <c r="H617" s="310">
        <v>5</v>
      </c>
      <c r="I617" s="311">
        <v>7</v>
      </c>
      <c r="J617" s="310">
        <v>9</v>
      </c>
      <c r="K617" s="139">
        <v>6</v>
      </c>
      <c r="L617" s="310">
        <v>4</v>
      </c>
      <c r="M617" s="18">
        <v>5</v>
      </c>
      <c r="N617" s="20"/>
      <c r="O617" s="24" t="s">
        <v>869</v>
      </c>
      <c r="P617" s="21"/>
    </row>
    <row r="618" spans="1:16" s="163" customFormat="1" ht="96" x14ac:dyDescent="0.2">
      <c r="A618" s="24" t="s">
        <v>621</v>
      </c>
      <c r="B618" s="24" t="s">
        <v>622</v>
      </c>
      <c r="C618" s="24" t="s">
        <v>862</v>
      </c>
      <c r="D618" s="24" t="s">
        <v>863</v>
      </c>
      <c r="E618" s="24" t="s">
        <v>883</v>
      </c>
      <c r="F618" s="14" t="s">
        <v>890</v>
      </c>
      <c r="G618" s="15" t="s">
        <v>16</v>
      </c>
      <c r="H618" s="168">
        <v>0</v>
      </c>
      <c r="I618" s="112">
        <v>1</v>
      </c>
      <c r="J618" s="168">
        <v>0</v>
      </c>
      <c r="K618" s="168">
        <v>0</v>
      </c>
      <c r="L618" s="168">
        <v>0</v>
      </c>
      <c r="M618" s="18">
        <v>0</v>
      </c>
      <c r="N618" s="20"/>
      <c r="O618" s="24" t="s">
        <v>869</v>
      </c>
      <c r="P618" s="21"/>
    </row>
    <row r="619" spans="1:16" s="163" customFormat="1" ht="96" x14ac:dyDescent="0.2">
      <c r="A619" s="24" t="s">
        <v>621</v>
      </c>
      <c r="B619" s="24" t="s">
        <v>622</v>
      </c>
      <c r="C619" s="24" t="s">
        <v>862</v>
      </c>
      <c r="D619" s="24" t="s">
        <v>863</v>
      </c>
      <c r="E619" s="24" t="s">
        <v>883</v>
      </c>
      <c r="F619" s="14" t="s">
        <v>891</v>
      </c>
      <c r="G619" s="15" t="s">
        <v>16</v>
      </c>
      <c r="H619" s="312">
        <v>3</v>
      </c>
      <c r="I619" s="307">
        <v>1</v>
      </c>
      <c r="J619" s="307">
        <v>4</v>
      </c>
      <c r="K619" s="307">
        <v>4</v>
      </c>
      <c r="L619" s="307">
        <v>4</v>
      </c>
      <c r="M619" s="18">
        <v>3</v>
      </c>
      <c r="N619" s="20"/>
      <c r="O619" s="24" t="s">
        <v>869</v>
      </c>
      <c r="P619" s="21"/>
    </row>
    <row r="620" spans="1:16" s="163" customFormat="1" ht="96" x14ac:dyDescent="0.2">
      <c r="A620" s="24" t="s">
        <v>621</v>
      </c>
      <c r="B620" s="24" t="s">
        <v>622</v>
      </c>
      <c r="C620" s="24" t="s">
        <v>862</v>
      </c>
      <c r="D620" s="24" t="s">
        <v>863</v>
      </c>
      <c r="E620" s="24" t="s">
        <v>883</v>
      </c>
      <c r="F620" s="14" t="s">
        <v>892</v>
      </c>
      <c r="G620" s="15" t="s">
        <v>16</v>
      </c>
      <c r="H620" s="168">
        <v>0</v>
      </c>
      <c r="I620" s="168">
        <v>0</v>
      </c>
      <c r="J620" s="112">
        <v>1</v>
      </c>
      <c r="K620" s="168">
        <v>0</v>
      </c>
      <c r="L620" s="168">
        <v>0</v>
      </c>
      <c r="M620" s="18">
        <v>0</v>
      </c>
      <c r="N620" s="20"/>
      <c r="O620" s="24" t="s">
        <v>869</v>
      </c>
      <c r="P620" s="21"/>
    </row>
    <row r="621" spans="1:16" s="163" customFormat="1" ht="120" x14ac:dyDescent="0.2">
      <c r="A621" s="24" t="s">
        <v>621</v>
      </c>
      <c r="B621" s="24" t="s">
        <v>622</v>
      </c>
      <c r="C621" s="24" t="s">
        <v>862</v>
      </c>
      <c r="D621" s="24" t="s">
        <v>863</v>
      </c>
      <c r="E621" s="24" t="s">
        <v>893</v>
      </c>
      <c r="F621" s="14" t="s">
        <v>894</v>
      </c>
      <c r="G621" s="15" t="s">
        <v>16</v>
      </c>
      <c r="H621" s="59">
        <f>SUM(H622:H629)</f>
        <v>25</v>
      </c>
      <c r="I621" s="59">
        <f t="shared" ref="I621:L621" si="36">SUM(I622:I629)</f>
        <v>35</v>
      </c>
      <c r="J621" s="61">
        <f t="shared" si="36"/>
        <v>40</v>
      </c>
      <c r="K621" s="59">
        <f t="shared" si="36"/>
        <v>14</v>
      </c>
      <c r="L621" s="59">
        <f t="shared" si="36"/>
        <v>24</v>
      </c>
      <c r="M621" s="38">
        <v>27</v>
      </c>
      <c r="N621" s="20"/>
      <c r="O621" s="24" t="s">
        <v>869</v>
      </c>
      <c r="P621" s="21"/>
    </row>
    <row r="622" spans="1:16" s="163" customFormat="1" ht="120" x14ac:dyDescent="0.2">
      <c r="A622" s="24" t="s">
        <v>621</v>
      </c>
      <c r="B622" s="24" t="s">
        <v>622</v>
      </c>
      <c r="C622" s="24" t="s">
        <v>862</v>
      </c>
      <c r="D622" s="24" t="s">
        <v>863</v>
      </c>
      <c r="E622" s="24" t="s">
        <v>893</v>
      </c>
      <c r="F622" s="14" t="s">
        <v>895</v>
      </c>
      <c r="G622" s="15" t="s">
        <v>16</v>
      </c>
      <c r="H622" s="115">
        <v>9</v>
      </c>
      <c r="I622" s="116">
        <v>19</v>
      </c>
      <c r="J622" s="116">
        <v>18</v>
      </c>
      <c r="K622" s="117">
        <v>11</v>
      </c>
      <c r="L622" s="116">
        <v>14</v>
      </c>
      <c r="M622" s="74">
        <v>13</v>
      </c>
      <c r="N622" s="100"/>
      <c r="O622" s="24" t="s">
        <v>869</v>
      </c>
      <c r="P622" s="21"/>
    </row>
    <row r="623" spans="1:16" s="163" customFormat="1" ht="120" x14ac:dyDescent="0.2">
      <c r="A623" s="24" t="s">
        <v>621</v>
      </c>
      <c r="B623" s="24" t="s">
        <v>622</v>
      </c>
      <c r="C623" s="24" t="s">
        <v>862</v>
      </c>
      <c r="D623" s="24" t="s">
        <v>863</v>
      </c>
      <c r="E623" s="24" t="s">
        <v>893</v>
      </c>
      <c r="F623" s="14" t="s">
        <v>896</v>
      </c>
      <c r="G623" s="15" t="s">
        <v>16</v>
      </c>
      <c r="H623" s="118">
        <v>0</v>
      </c>
      <c r="I623" s="119">
        <v>2</v>
      </c>
      <c r="J623" s="119">
        <v>2</v>
      </c>
      <c r="K623" s="120">
        <v>1</v>
      </c>
      <c r="L623" s="119">
        <v>1</v>
      </c>
      <c r="M623" s="18">
        <v>3</v>
      </c>
      <c r="N623" s="20"/>
      <c r="O623" s="24" t="s">
        <v>869</v>
      </c>
      <c r="P623" s="21"/>
    </row>
    <row r="624" spans="1:16" s="163" customFormat="1" ht="120" x14ac:dyDescent="0.2">
      <c r="A624" s="24" t="s">
        <v>621</v>
      </c>
      <c r="B624" s="24" t="s">
        <v>622</v>
      </c>
      <c r="C624" s="24" t="s">
        <v>862</v>
      </c>
      <c r="D624" s="24" t="s">
        <v>863</v>
      </c>
      <c r="E624" s="24" t="s">
        <v>893</v>
      </c>
      <c r="F624" s="14" t="s">
        <v>897</v>
      </c>
      <c r="G624" s="15" t="s">
        <v>16</v>
      </c>
      <c r="H624" s="118">
        <v>2</v>
      </c>
      <c r="I624" s="119">
        <v>2</v>
      </c>
      <c r="J624" s="119">
        <v>1</v>
      </c>
      <c r="K624" s="120">
        <v>1</v>
      </c>
      <c r="L624" s="119">
        <v>0</v>
      </c>
      <c r="M624" s="18">
        <v>1</v>
      </c>
      <c r="N624" s="20"/>
      <c r="O624" s="24" t="s">
        <v>869</v>
      </c>
      <c r="P624" s="21"/>
    </row>
    <row r="625" spans="1:16" s="163" customFormat="1" ht="120" x14ac:dyDescent="0.2">
      <c r="A625" s="24" t="s">
        <v>621</v>
      </c>
      <c r="B625" s="24" t="s">
        <v>622</v>
      </c>
      <c r="C625" s="24" t="s">
        <v>862</v>
      </c>
      <c r="D625" s="24" t="s">
        <v>863</v>
      </c>
      <c r="E625" s="24" t="s">
        <v>893</v>
      </c>
      <c r="F625" s="14" t="s">
        <v>898</v>
      </c>
      <c r="G625" s="15" t="s">
        <v>16</v>
      </c>
      <c r="H625" s="118">
        <v>0</v>
      </c>
      <c r="I625" s="119">
        <v>0</v>
      </c>
      <c r="J625" s="119">
        <v>0</v>
      </c>
      <c r="K625" s="120">
        <v>0</v>
      </c>
      <c r="L625" s="119">
        <v>0</v>
      </c>
      <c r="M625" s="18">
        <v>0</v>
      </c>
      <c r="N625" s="20"/>
      <c r="O625" s="24" t="s">
        <v>869</v>
      </c>
      <c r="P625" s="21"/>
    </row>
    <row r="626" spans="1:16" s="163" customFormat="1" ht="120" x14ac:dyDescent="0.2">
      <c r="A626" s="24" t="s">
        <v>621</v>
      </c>
      <c r="B626" s="24" t="s">
        <v>622</v>
      </c>
      <c r="C626" s="24" t="s">
        <v>862</v>
      </c>
      <c r="D626" s="24" t="s">
        <v>863</v>
      </c>
      <c r="E626" s="24" t="s">
        <v>893</v>
      </c>
      <c r="F626" s="14" t="s">
        <v>899</v>
      </c>
      <c r="G626" s="15" t="s">
        <v>16</v>
      </c>
      <c r="H626" s="313">
        <v>11</v>
      </c>
      <c r="I626" s="121">
        <v>10</v>
      </c>
      <c r="J626" s="121">
        <v>15</v>
      </c>
      <c r="K626" s="132">
        <v>1</v>
      </c>
      <c r="L626" s="121">
        <v>5</v>
      </c>
      <c r="M626" s="74">
        <v>8</v>
      </c>
      <c r="N626" s="20"/>
      <c r="O626" s="24" t="s">
        <v>869</v>
      </c>
      <c r="P626" s="21"/>
    </row>
    <row r="627" spans="1:16" s="163" customFormat="1" ht="120" x14ac:dyDescent="0.2">
      <c r="A627" s="24" t="s">
        <v>621</v>
      </c>
      <c r="B627" s="24" t="s">
        <v>622</v>
      </c>
      <c r="C627" s="24" t="s">
        <v>862</v>
      </c>
      <c r="D627" s="24" t="s">
        <v>863</v>
      </c>
      <c r="E627" s="24" t="s">
        <v>893</v>
      </c>
      <c r="F627" s="14" t="s">
        <v>900</v>
      </c>
      <c r="G627" s="15" t="s">
        <v>16</v>
      </c>
      <c r="H627" s="118">
        <v>0</v>
      </c>
      <c r="I627" s="119">
        <v>1</v>
      </c>
      <c r="J627" s="119">
        <v>0</v>
      </c>
      <c r="K627" s="120">
        <v>0</v>
      </c>
      <c r="L627" s="119">
        <v>0</v>
      </c>
      <c r="M627" s="18">
        <v>0</v>
      </c>
      <c r="N627" s="20"/>
      <c r="O627" s="24" t="s">
        <v>869</v>
      </c>
      <c r="P627" s="21"/>
    </row>
    <row r="628" spans="1:16" s="163" customFormat="1" ht="120" x14ac:dyDescent="0.2">
      <c r="A628" s="24" t="s">
        <v>621</v>
      </c>
      <c r="B628" s="24" t="s">
        <v>622</v>
      </c>
      <c r="C628" s="24" t="s">
        <v>862</v>
      </c>
      <c r="D628" s="24" t="s">
        <v>863</v>
      </c>
      <c r="E628" s="24" t="s">
        <v>893</v>
      </c>
      <c r="F628" s="14" t="s">
        <v>901</v>
      </c>
      <c r="G628" s="15" t="s">
        <v>16</v>
      </c>
      <c r="H628" s="118">
        <v>3</v>
      </c>
      <c r="I628" s="119">
        <v>1</v>
      </c>
      <c r="J628" s="119">
        <v>3</v>
      </c>
      <c r="K628" s="120">
        <v>0</v>
      </c>
      <c r="L628" s="119">
        <v>4</v>
      </c>
      <c r="M628" s="18">
        <v>2</v>
      </c>
      <c r="N628" s="20"/>
      <c r="O628" s="24" t="s">
        <v>869</v>
      </c>
      <c r="P628" s="21"/>
    </row>
    <row r="629" spans="1:16" s="163" customFormat="1" ht="120" x14ac:dyDescent="0.2">
      <c r="A629" s="24" t="s">
        <v>621</v>
      </c>
      <c r="B629" s="24" t="s">
        <v>622</v>
      </c>
      <c r="C629" s="24" t="s">
        <v>862</v>
      </c>
      <c r="D629" s="24" t="s">
        <v>863</v>
      </c>
      <c r="E629" s="24" t="s">
        <v>893</v>
      </c>
      <c r="F629" s="14" t="s">
        <v>902</v>
      </c>
      <c r="G629" s="15" t="s">
        <v>16</v>
      </c>
      <c r="H629" s="314">
        <v>0</v>
      </c>
      <c r="I629" s="123">
        <v>0</v>
      </c>
      <c r="J629" s="123">
        <v>1</v>
      </c>
      <c r="K629" s="118">
        <v>0</v>
      </c>
      <c r="L629" s="119">
        <v>0</v>
      </c>
      <c r="M629" s="18">
        <v>0</v>
      </c>
      <c r="N629" s="20"/>
      <c r="O629" s="24" t="s">
        <v>869</v>
      </c>
      <c r="P629" s="21"/>
    </row>
    <row r="630" spans="1:16" s="163" customFormat="1" ht="96" x14ac:dyDescent="0.2">
      <c r="A630" s="24" t="s">
        <v>621</v>
      </c>
      <c r="B630" s="24" t="s">
        <v>622</v>
      </c>
      <c r="C630" s="24" t="s">
        <v>862</v>
      </c>
      <c r="D630" s="24" t="s">
        <v>863</v>
      </c>
      <c r="E630" s="24" t="s">
        <v>903</v>
      </c>
      <c r="F630" s="14" t="s">
        <v>904</v>
      </c>
      <c r="G630" s="25" t="s">
        <v>16</v>
      </c>
      <c r="H630" s="315" t="s">
        <v>62</v>
      </c>
      <c r="I630" s="315" t="s">
        <v>62</v>
      </c>
      <c r="J630" s="316">
        <f>SUM(J631:J638)</f>
        <v>32</v>
      </c>
      <c r="K630" s="317">
        <f t="shared" ref="K630:M630" si="37">SUM(K631:K638)</f>
        <v>30</v>
      </c>
      <c r="L630" s="318">
        <f t="shared" si="37"/>
        <v>25</v>
      </c>
      <c r="M630" s="318">
        <f t="shared" si="37"/>
        <v>13</v>
      </c>
      <c r="N630" s="20"/>
      <c r="O630" s="24" t="s">
        <v>869</v>
      </c>
      <c r="P630" s="21"/>
    </row>
    <row r="631" spans="1:16" s="163" customFormat="1" ht="96" x14ac:dyDescent="0.2">
      <c r="A631" s="24" t="s">
        <v>621</v>
      </c>
      <c r="B631" s="24" t="s">
        <v>622</v>
      </c>
      <c r="C631" s="24" t="s">
        <v>862</v>
      </c>
      <c r="D631" s="24" t="s">
        <v>863</v>
      </c>
      <c r="E631" s="24" t="s">
        <v>903</v>
      </c>
      <c r="F631" s="14" t="s">
        <v>905</v>
      </c>
      <c r="G631" s="25" t="s">
        <v>16</v>
      </c>
      <c r="H631" s="315" t="s">
        <v>62</v>
      </c>
      <c r="I631" s="319" t="s">
        <v>62</v>
      </c>
      <c r="J631" s="118">
        <v>24</v>
      </c>
      <c r="K631" s="118">
        <v>21</v>
      </c>
      <c r="L631" s="119">
        <v>12</v>
      </c>
      <c r="M631" s="18">
        <v>6</v>
      </c>
      <c r="N631" s="20"/>
      <c r="O631" s="24" t="s">
        <v>869</v>
      </c>
      <c r="P631" s="21"/>
    </row>
    <row r="632" spans="1:16" s="163" customFormat="1" ht="96" x14ac:dyDescent="0.2">
      <c r="A632" s="24" t="s">
        <v>621</v>
      </c>
      <c r="B632" s="24" t="s">
        <v>622</v>
      </c>
      <c r="C632" s="24" t="s">
        <v>862</v>
      </c>
      <c r="D632" s="24" t="s">
        <v>863</v>
      </c>
      <c r="E632" s="24" t="s">
        <v>903</v>
      </c>
      <c r="F632" s="14" t="s">
        <v>906</v>
      </c>
      <c r="G632" s="25" t="s">
        <v>16</v>
      </c>
      <c r="H632" s="315" t="s">
        <v>62</v>
      </c>
      <c r="I632" s="319" t="s">
        <v>62</v>
      </c>
      <c r="J632" s="118">
        <v>0</v>
      </c>
      <c r="K632" s="118">
        <v>0</v>
      </c>
      <c r="L632" s="119">
        <v>0</v>
      </c>
      <c r="M632" s="18">
        <v>0</v>
      </c>
      <c r="N632" s="20"/>
      <c r="O632" s="24" t="s">
        <v>869</v>
      </c>
      <c r="P632" s="21"/>
    </row>
    <row r="633" spans="1:16" s="163" customFormat="1" ht="96" x14ac:dyDescent="0.2">
      <c r="A633" s="24" t="s">
        <v>621</v>
      </c>
      <c r="B633" s="24" t="s">
        <v>622</v>
      </c>
      <c r="C633" s="24" t="s">
        <v>862</v>
      </c>
      <c r="D633" s="24" t="s">
        <v>863</v>
      </c>
      <c r="E633" s="24" t="s">
        <v>903</v>
      </c>
      <c r="F633" s="14" t="s">
        <v>907</v>
      </c>
      <c r="G633" s="25" t="s">
        <v>16</v>
      </c>
      <c r="H633" s="315" t="s">
        <v>62</v>
      </c>
      <c r="I633" s="319" t="s">
        <v>62</v>
      </c>
      <c r="J633" s="118">
        <v>0</v>
      </c>
      <c r="K633" s="118">
        <v>1</v>
      </c>
      <c r="L633" s="119">
        <v>0</v>
      </c>
      <c r="M633" s="18">
        <v>2</v>
      </c>
      <c r="N633" s="20"/>
      <c r="O633" s="24" t="s">
        <v>869</v>
      </c>
      <c r="P633" s="21"/>
    </row>
    <row r="634" spans="1:16" s="163" customFormat="1" ht="96" x14ac:dyDescent="0.2">
      <c r="A634" s="24" t="s">
        <v>621</v>
      </c>
      <c r="B634" s="24" t="s">
        <v>622</v>
      </c>
      <c r="C634" s="24" t="s">
        <v>862</v>
      </c>
      <c r="D634" s="24" t="s">
        <v>863</v>
      </c>
      <c r="E634" s="24" t="s">
        <v>903</v>
      </c>
      <c r="F634" s="14" t="s">
        <v>908</v>
      </c>
      <c r="G634" s="25" t="s">
        <v>16</v>
      </c>
      <c r="H634" s="315" t="s">
        <v>62</v>
      </c>
      <c r="I634" s="319" t="s">
        <v>62</v>
      </c>
      <c r="J634" s="118">
        <v>0</v>
      </c>
      <c r="K634" s="118">
        <v>1</v>
      </c>
      <c r="L634" s="119">
        <v>0</v>
      </c>
      <c r="M634" s="18">
        <v>0</v>
      </c>
      <c r="N634" s="20"/>
      <c r="O634" s="24" t="s">
        <v>869</v>
      </c>
      <c r="P634" s="21"/>
    </row>
    <row r="635" spans="1:16" s="163" customFormat="1" ht="96" x14ac:dyDescent="0.2">
      <c r="A635" s="24" t="s">
        <v>621</v>
      </c>
      <c r="B635" s="24" t="s">
        <v>622</v>
      </c>
      <c r="C635" s="24" t="s">
        <v>862</v>
      </c>
      <c r="D635" s="24" t="s">
        <v>863</v>
      </c>
      <c r="E635" s="24" t="s">
        <v>903</v>
      </c>
      <c r="F635" s="14" t="s">
        <v>909</v>
      </c>
      <c r="G635" s="25" t="s">
        <v>16</v>
      </c>
      <c r="H635" s="315" t="s">
        <v>62</v>
      </c>
      <c r="I635" s="319" t="s">
        <v>62</v>
      </c>
      <c r="J635" s="314">
        <v>6</v>
      </c>
      <c r="K635" s="314">
        <v>7</v>
      </c>
      <c r="L635" s="123">
        <v>7</v>
      </c>
      <c r="M635" s="18">
        <v>4</v>
      </c>
      <c r="N635" s="20"/>
      <c r="O635" s="24" t="s">
        <v>869</v>
      </c>
      <c r="P635" s="21"/>
    </row>
    <row r="636" spans="1:16" s="163" customFormat="1" ht="96" x14ac:dyDescent="0.2">
      <c r="A636" s="24" t="s">
        <v>621</v>
      </c>
      <c r="B636" s="24" t="s">
        <v>622</v>
      </c>
      <c r="C636" s="24" t="s">
        <v>862</v>
      </c>
      <c r="D636" s="24" t="s">
        <v>863</v>
      </c>
      <c r="E636" s="24" t="s">
        <v>903</v>
      </c>
      <c r="F636" s="14" t="s">
        <v>910</v>
      </c>
      <c r="G636" s="25" t="s">
        <v>16</v>
      </c>
      <c r="H636" s="315" t="s">
        <v>62</v>
      </c>
      <c r="I636" s="319" t="s">
        <v>62</v>
      </c>
      <c r="J636" s="119">
        <v>0</v>
      </c>
      <c r="K636" s="120">
        <v>0</v>
      </c>
      <c r="L636" s="119">
        <v>0</v>
      </c>
      <c r="M636" s="18">
        <v>0</v>
      </c>
      <c r="N636" s="20"/>
      <c r="O636" s="24" t="s">
        <v>869</v>
      </c>
      <c r="P636" s="21"/>
    </row>
    <row r="637" spans="1:16" s="163" customFormat="1" ht="96" x14ac:dyDescent="0.2">
      <c r="A637" s="24" t="s">
        <v>621</v>
      </c>
      <c r="B637" s="24" t="s">
        <v>622</v>
      </c>
      <c r="C637" s="24" t="s">
        <v>862</v>
      </c>
      <c r="D637" s="24" t="s">
        <v>863</v>
      </c>
      <c r="E637" s="24" t="s">
        <v>903</v>
      </c>
      <c r="F637" s="14" t="s">
        <v>911</v>
      </c>
      <c r="G637" s="25" t="s">
        <v>16</v>
      </c>
      <c r="H637" s="315" t="s">
        <v>62</v>
      </c>
      <c r="I637" s="319" t="s">
        <v>62</v>
      </c>
      <c r="J637" s="119">
        <v>2</v>
      </c>
      <c r="K637" s="120">
        <v>0</v>
      </c>
      <c r="L637" s="119">
        <v>6</v>
      </c>
      <c r="M637" s="18">
        <v>0</v>
      </c>
      <c r="N637" s="20"/>
      <c r="O637" s="24" t="s">
        <v>869</v>
      </c>
      <c r="P637" s="21"/>
    </row>
    <row r="638" spans="1:16" s="163" customFormat="1" ht="96" x14ac:dyDescent="0.2">
      <c r="A638" s="24" t="s">
        <v>621</v>
      </c>
      <c r="B638" s="24" t="s">
        <v>622</v>
      </c>
      <c r="C638" s="24" t="s">
        <v>862</v>
      </c>
      <c r="D638" s="24" t="s">
        <v>863</v>
      </c>
      <c r="E638" s="24" t="s">
        <v>903</v>
      </c>
      <c r="F638" s="14" t="s">
        <v>912</v>
      </c>
      <c r="G638" s="25" t="s">
        <v>16</v>
      </c>
      <c r="H638" s="315" t="s">
        <v>62</v>
      </c>
      <c r="I638" s="319" t="s">
        <v>62</v>
      </c>
      <c r="J638" s="123">
        <v>0</v>
      </c>
      <c r="K638" s="119">
        <v>0</v>
      </c>
      <c r="L638" s="123">
        <v>0</v>
      </c>
      <c r="M638" s="18">
        <v>1</v>
      </c>
      <c r="N638" s="20"/>
      <c r="O638" s="24" t="s">
        <v>869</v>
      </c>
      <c r="P638" s="21"/>
    </row>
    <row r="639" spans="1:16" s="163" customFormat="1" ht="72" x14ac:dyDescent="0.2">
      <c r="A639" s="24" t="s">
        <v>621</v>
      </c>
      <c r="B639" s="24" t="s">
        <v>622</v>
      </c>
      <c r="C639" s="24" t="s">
        <v>862</v>
      </c>
      <c r="D639" s="24" t="s">
        <v>863</v>
      </c>
      <c r="E639" s="24" t="s">
        <v>913</v>
      </c>
      <c r="F639" s="14" t="s">
        <v>914</v>
      </c>
      <c r="G639" s="15" t="s">
        <v>16</v>
      </c>
      <c r="H639" s="38">
        <f>SUM(H640:H647)</f>
        <v>49</v>
      </c>
      <c r="I639" s="38">
        <f t="shared" ref="I639:M639" si="38">SUM(I640:I647)</f>
        <v>36</v>
      </c>
      <c r="J639" s="49">
        <f t="shared" si="38"/>
        <v>57</v>
      </c>
      <c r="K639" s="38">
        <f t="shared" si="38"/>
        <v>29</v>
      </c>
      <c r="L639" s="38">
        <f t="shared" si="38"/>
        <v>28</v>
      </c>
      <c r="M639" s="38">
        <f t="shared" si="38"/>
        <v>13</v>
      </c>
      <c r="N639" s="20"/>
      <c r="O639" s="24" t="s">
        <v>869</v>
      </c>
      <c r="P639" s="21"/>
    </row>
    <row r="640" spans="1:16" s="163" customFormat="1" ht="72" x14ac:dyDescent="0.2">
      <c r="A640" s="24" t="s">
        <v>621</v>
      </c>
      <c r="B640" s="24" t="s">
        <v>622</v>
      </c>
      <c r="C640" s="24" t="s">
        <v>862</v>
      </c>
      <c r="D640" s="24" t="s">
        <v>863</v>
      </c>
      <c r="E640" s="24" t="s">
        <v>913</v>
      </c>
      <c r="F640" s="14" t="s">
        <v>915</v>
      </c>
      <c r="G640" s="15" t="s">
        <v>16</v>
      </c>
      <c r="H640" s="119">
        <v>13</v>
      </c>
      <c r="I640" s="119">
        <v>11</v>
      </c>
      <c r="J640" s="120">
        <v>21</v>
      </c>
      <c r="K640" s="119">
        <v>11</v>
      </c>
      <c r="L640" s="119">
        <v>5</v>
      </c>
      <c r="M640" s="18">
        <v>6</v>
      </c>
      <c r="N640" s="20"/>
      <c r="O640" s="24" t="s">
        <v>869</v>
      </c>
      <c r="P640" s="21"/>
    </row>
    <row r="641" spans="1:16" s="163" customFormat="1" ht="72" x14ac:dyDescent="0.2">
      <c r="A641" s="24" t="s">
        <v>621</v>
      </c>
      <c r="B641" s="24" t="s">
        <v>622</v>
      </c>
      <c r="C641" s="24" t="s">
        <v>862</v>
      </c>
      <c r="D641" s="24" t="s">
        <v>863</v>
      </c>
      <c r="E641" s="24" t="s">
        <v>913</v>
      </c>
      <c r="F641" s="14" t="s">
        <v>916</v>
      </c>
      <c r="G641" s="15" t="s">
        <v>16</v>
      </c>
      <c r="H641" s="121">
        <v>7</v>
      </c>
      <c r="I641" s="116">
        <v>2</v>
      </c>
      <c r="J641" s="117">
        <v>2</v>
      </c>
      <c r="K641" s="119">
        <v>5</v>
      </c>
      <c r="L641" s="119">
        <v>3</v>
      </c>
      <c r="M641" s="18">
        <v>0</v>
      </c>
      <c r="N641" s="20"/>
      <c r="O641" s="24" t="s">
        <v>869</v>
      </c>
      <c r="P641" s="21"/>
    </row>
    <row r="642" spans="1:16" s="163" customFormat="1" ht="72" x14ac:dyDescent="0.2">
      <c r="A642" s="24" t="s">
        <v>621</v>
      </c>
      <c r="B642" s="24" t="s">
        <v>622</v>
      </c>
      <c r="C642" s="24" t="s">
        <v>862</v>
      </c>
      <c r="D642" s="24" t="s">
        <v>863</v>
      </c>
      <c r="E642" s="24" t="s">
        <v>913</v>
      </c>
      <c r="F642" s="14" t="s">
        <v>917</v>
      </c>
      <c r="G642" s="15" t="s">
        <v>16</v>
      </c>
      <c r="H642" s="119">
        <v>2</v>
      </c>
      <c r="I642" s="119">
        <v>5</v>
      </c>
      <c r="J642" s="122">
        <v>4</v>
      </c>
      <c r="K642" s="119">
        <v>3</v>
      </c>
      <c r="L642" s="119">
        <v>5</v>
      </c>
      <c r="M642" s="18">
        <v>2</v>
      </c>
      <c r="N642" s="20"/>
      <c r="O642" s="24" t="s">
        <v>869</v>
      </c>
      <c r="P642" s="21"/>
    </row>
    <row r="643" spans="1:16" s="163" customFormat="1" ht="72" x14ac:dyDescent="0.2">
      <c r="A643" s="24" t="s">
        <v>621</v>
      </c>
      <c r="B643" s="24" t="s">
        <v>622</v>
      </c>
      <c r="C643" s="24" t="s">
        <v>862</v>
      </c>
      <c r="D643" s="24" t="s">
        <v>863</v>
      </c>
      <c r="E643" s="24" t="s">
        <v>913</v>
      </c>
      <c r="F643" s="14" t="s">
        <v>918</v>
      </c>
      <c r="G643" s="15" t="s">
        <v>16</v>
      </c>
      <c r="H643" s="123">
        <v>1</v>
      </c>
      <c r="I643" s="123">
        <v>6</v>
      </c>
      <c r="J643" s="118">
        <v>4</v>
      </c>
      <c r="K643" s="119">
        <v>2</v>
      </c>
      <c r="L643" s="122">
        <v>1</v>
      </c>
      <c r="M643" s="18">
        <v>0</v>
      </c>
      <c r="N643" s="20"/>
      <c r="O643" s="24" t="s">
        <v>869</v>
      </c>
      <c r="P643" s="21"/>
    </row>
    <row r="644" spans="1:16" s="163" customFormat="1" ht="96" x14ac:dyDescent="0.2">
      <c r="A644" s="24" t="s">
        <v>621</v>
      </c>
      <c r="B644" s="24" t="s">
        <v>622</v>
      </c>
      <c r="C644" s="24" t="s">
        <v>862</v>
      </c>
      <c r="D644" s="24" t="s">
        <v>863</v>
      </c>
      <c r="E644" s="24" t="s">
        <v>913</v>
      </c>
      <c r="F644" s="14" t="s">
        <v>919</v>
      </c>
      <c r="G644" s="15" t="s">
        <v>16</v>
      </c>
      <c r="H644" s="119">
        <v>10</v>
      </c>
      <c r="I644" s="119">
        <v>6</v>
      </c>
      <c r="J644" s="119">
        <v>12</v>
      </c>
      <c r="K644" s="122">
        <v>2</v>
      </c>
      <c r="L644" s="122">
        <v>4</v>
      </c>
      <c r="M644" s="18">
        <v>4</v>
      </c>
      <c r="N644" s="20"/>
      <c r="O644" s="24" t="s">
        <v>869</v>
      </c>
      <c r="P644" s="21"/>
    </row>
    <row r="645" spans="1:16" s="163" customFormat="1" ht="72" x14ac:dyDescent="0.2">
      <c r="A645" s="24" t="s">
        <v>621</v>
      </c>
      <c r="B645" s="24" t="s">
        <v>622</v>
      </c>
      <c r="C645" s="24" t="s">
        <v>862</v>
      </c>
      <c r="D645" s="24" t="s">
        <v>863</v>
      </c>
      <c r="E645" s="24" t="s">
        <v>913</v>
      </c>
      <c r="F645" s="14" t="s">
        <v>920</v>
      </c>
      <c r="G645" s="15" t="s">
        <v>16</v>
      </c>
      <c r="H645" s="116">
        <v>5</v>
      </c>
      <c r="I645" s="116">
        <v>4</v>
      </c>
      <c r="J645" s="116">
        <v>6</v>
      </c>
      <c r="K645" s="130">
        <v>1</v>
      </c>
      <c r="L645" s="117">
        <v>1</v>
      </c>
      <c r="M645" s="44">
        <v>0</v>
      </c>
      <c r="N645" s="20"/>
      <c r="O645" s="24" t="s">
        <v>869</v>
      </c>
      <c r="P645" s="21"/>
    </row>
    <row r="646" spans="1:16" s="163" customFormat="1" ht="72" x14ac:dyDescent="0.2">
      <c r="A646" s="24" t="s">
        <v>621</v>
      </c>
      <c r="B646" s="24" t="s">
        <v>622</v>
      </c>
      <c r="C646" s="24" t="s">
        <v>862</v>
      </c>
      <c r="D646" s="24" t="s">
        <v>863</v>
      </c>
      <c r="E646" s="24" t="s">
        <v>913</v>
      </c>
      <c r="F646" s="14" t="s">
        <v>921</v>
      </c>
      <c r="G646" s="15" t="s">
        <v>16</v>
      </c>
      <c r="H646" s="119">
        <v>5</v>
      </c>
      <c r="I646" s="119">
        <v>0</v>
      </c>
      <c r="J646" s="119">
        <v>5</v>
      </c>
      <c r="K646" s="120">
        <v>4</v>
      </c>
      <c r="L646" s="118">
        <v>7</v>
      </c>
      <c r="M646" s="38">
        <v>0</v>
      </c>
      <c r="N646" s="100"/>
      <c r="O646" s="24" t="s">
        <v>869</v>
      </c>
      <c r="P646" s="21"/>
    </row>
    <row r="647" spans="1:16" s="163" customFormat="1" ht="72" x14ac:dyDescent="0.2">
      <c r="A647" s="24" t="s">
        <v>621</v>
      </c>
      <c r="B647" s="24" t="s">
        <v>622</v>
      </c>
      <c r="C647" s="24" t="s">
        <v>862</v>
      </c>
      <c r="D647" s="24" t="s">
        <v>863</v>
      </c>
      <c r="E647" s="24" t="s">
        <v>913</v>
      </c>
      <c r="F647" s="14" t="s">
        <v>922</v>
      </c>
      <c r="G647" s="15" t="s">
        <v>16</v>
      </c>
      <c r="H647" s="123">
        <v>6</v>
      </c>
      <c r="I647" s="123">
        <v>2</v>
      </c>
      <c r="J647" s="123">
        <v>3</v>
      </c>
      <c r="K647" s="118">
        <v>1</v>
      </c>
      <c r="L647" s="119">
        <v>2</v>
      </c>
      <c r="M647" s="18">
        <v>1</v>
      </c>
      <c r="N647" s="20"/>
      <c r="O647" s="24" t="s">
        <v>869</v>
      </c>
      <c r="P647" s="21"/>
    </row>
    <row r="648" spans="1:16" s="163" customFormat="1" ht="72" x14ac:dyDescent="0.2">
      <c r="A648" s="24" t="s">
        <v>621</v>
      </c>
      <c r="B648" s="24" t="s">
        <v>622</v>
      </c>
      <c r="C648" s="24" t="s">
        <v>862</v>
      </c>
      <c r="D648" s="24" t="s">
        <v>863</v>
      </c>
      <c r="E648" s="24" t="s">
        <v>923</v>
      </c>
      <c r="F648" s="14" t="s">
        <v>924</v>
      </c>
      <c r="G648" s="25" t="s">
        <v>16</v>
      </c>
      <c r="H648" s="8">
        <f>SUM(H649:H656)</f>
        <v>103</v>
      </c>
      <c r="I648" s="44">
        <f t="shared" ref="I648:M648" si="39">SUM(I649:I656)</f>
        <v>118</v>
      </c>
      <c r="J648" s="44">
        <f t="shared" si="39"/>
        <v>124</v>
      </c>
      <c r="K648" s="152">
        <f t="shared" si="39"/>
        <v>92</v>
      </c>
      <c r="L648" s="8">
        <f t="shared" si="39"/>
        <v>87</v>
      </c>
      <c r="M648" s="8">
        <f t="shared" si="39"/>
        <v>84</v>
      </c>
      <c r="N648" s="20"/>
      <c r="O648" s="24" t="s">
        <v>869</v>
      </c>
      <c r="P648" s="21"/>
    </row>
    <row r="649" spans="1:16" s="163" customFormat="1" ht="72" x14ac:dyDescent="0.2">
      <c r="A649" s="24" t="s">
        <v>621</v>
      </c>
      <c r="B649" s="24" t="s">
        <v>622</v>
      </c>
      <c r="C649" s="24" t="s">
        <v>862</v>
      </c>
      <c r="D649" s="24" t="s">
        <v>863</v>
      </c>
      <c r="E649" s="24" t="s">
        <v>923</v>
      </c>
      <c r="F649" s="14" t="s">
        <v>925</v>
      </c>
      <c r="G649" s="15" t="s">
        <v>16</v>
      </c>
      <c r="H649" s="124">
        <v>31</v>
      </c>
      <c r="I649" s="125">
        <v>53</v>
      </c>
      <c r="J649" s="124">
        <v>47</v>
      </c>
      <c r="K649" s="126">
        <v>39</v>
      </c>
      <c r="L649" s="124">
        <v>42</v>
      </c>
      <c r="M649" s="38">
        <v>36</v>
      </c>
      <c r="N649" s="20"/>
      <c r="O649" s="24" t="s">
        <v>869</v>
      </c>
      <c r="P649" s="21"/>
    </row>
    <row r="650" spans="1:16" s="163" customFormat="1" ht="72" x14ac:dyDescent="0.55000000000000004">
      <c r="A650" s="24" t="s">
        <v>621</v>
      </c>
      <c r="B650" s="24" t="s">
        <v>622</v>
      </c>
      <c r="C650" s="24" t="s">
        <v>862</v>
      </c>
      <c r="D650" s="24" t="s">
        <v>863</v>
      </c>
      <c r="E650" s="24" t="s">
        <v>923</v>
      </c>
      <c r="F650" s="14" t="s">
        <v>926</v>
      </c>
      <c r="G650" s="15" t="s">
        <v>16</v>
      </c>
      <c r="H650" s="124">
        <v>4</v>
      </c>
      <c r="I650" s="125">
        <v>6</v>
      </c>
      <c r="J650" s="124">
        <v>8</v>
      </c>
      <c r="K650" s="126">
        <v>2</v>
      </c>
      <c r="L650" s="320">
        <v>3</v>
      </c>
      <c r="M650" s="38">
        <v>3</v>
      </c>
      <c r="N650" s="20"/>
      <c r="O650" s="24" t="s">
        <v>869</v>
      </c>
      <c r="P650" s="21"/>
    </row>
    <row r="651" spans="1:16" s="163" customFormat="1" ht="72" x14ac:dyDescent="0.55000000000000004">
      <c r="A651" s="24" t="s">
        <v>621</v>
      </c>
      <c r="B651" s="24" t="s">
        <v>622</v>
      </c>
      <c r="C651" s="24" t="s">
        <v>862</v>
      </c>
      <c r="D651" s="24" t="s">
        <v>863</v>
      </c>
      <c r="E651" s="24" t="s">
        <v>923</v>
      </c>
      <c r="F651" s="14" t="s">
        <v>927</v>
      </c>
      <c r="G651" s="15" t="s">
        <v>16</v>
      </c>
      <c r="H651" s="127">
        <v>2</v>
      </c>
      <c r="I651" s="128">
        <v>9</v>
      </c>
      <c r="J651" s="127">
        <v>6</v>
      </c>
      <c r="K651" s="129">
        <v>5</v>
      </c>
      <c r="L651" s="321">
        <v>2</v>
      </c>
      <c r="M651" s="8">
        <v>4</v>
      </c>
      <c r="N651" s="20"/>
      <c r="O651" s="24" t="s">
        <v>869</v>
      </c>
      <c r="P651" s="21"/>
    </row>
    <row r="652" spans="1:16" s="163" customFormat="1" ht="72" x14ac:dyDescent="0.55000000000000004">
      <c r="A652" s="24" t="s">
        <v>621</v>
      </c>
      <c r="B652" s="24" t="s">
        <v>622</v>
      </c>
      <c r="C652" s="24" t="s">
        <v>862</v>
      </c>
      <c r="D652" s="24" t="s">
        <v>863</v>
      </c>
      <c r="E652" s="24" t="s">
        <v>923</v>
      </c>
      <c r="F652" s="14" t="s">
        <v>928</v>
      </c>
      <c r="G652" s="15" t="s">
        <v>16</v>
      </c>
      <c r="H652" s="124">
        <v>3</v>
      </c>
      <c r="I652" s="125">
        <v>3</v>
      </c>
      <c r="J652" s="124">
        <v>2</v>
      </c>
      <c r="K652" s="126">
        <v>6</v>
      </c>
      <c r="L652" s="320">
        <v>3</v>
      </c>
      <c r="M652" s="38">
        <v>0</v>
      </c>
      <c r="N652" s="20"/>
      <c r="O652" s="24" t="s">
        <v>869</v>
      </c>
      <c r="P652" s="21"/>
    </row>
    <row r="653" spans="1:16" s="163" customFormat="1" ht="72" x14ac:dyDescent="0.55000000000000004">
      <c r="A653" s="24" t="s">
        <v>621</v>
      </c>
      <c r="B653" s="24" t="s">
        <v>622</v>
      </c>
      <c r="C653" s="24" t="s">
        <v>862</v>
      </c>
      <c r="D653" s="24" t="s">
        <v>863</v>
      </c>
      <c r="E653" s="24" t="s">
        <v>923</v>
      </c>
      <c r="F653" s="14" t="s">
        <v>929</v>
      </c>
      <c r="G653" s="15" t="s">
        <v>16</v>
      </c>
      <c r="H653" s="321">
        <v>53</v>
      </c>
      <c r="I653" s="322">
        <v>40</v>
      </c>
      <c r="J653" s="321">
        <v>47</v>
      </c>
      <c r="K653" s="323">
        <v>31</v>
      </c>
      <c r="L653" s="321">
        <v>27</v>
      </c>
      <c r="M653" s="8">
        <v>27</v>
      </c>
      <c r="N653" s="20"/>
      <c r="O653" s="24" t="s">
        <v>869</v>
      </c>
      <c r="P653" s="21"/>
    </row>
    <row r="654" spans="1:16" s="163" customFormat="1" ht="72" x14ac:dyDescent="0.55000000000000004">
      <c r="A654" s="24" t="s">
        <v>621</v>
      </c>
      <c r="B654" s="24" t="s">
        <v>622</v>
      </c>
      <c r="C654" s="24" t="s">
        <v>862</v>
      </c>
      <c r="D654" s="24" t="s">
        <v>863</v>
      </c>
      <c r="E654" s="24" t="s">
        <v>923</v>
      </c>
      <c r="F654" s="14" t="s">
        <v>930</v>
      </c>
      <c r="G654" s="15" t="s">
        <v>16</v>
      </c>
      <c r="H654" s="320">
        <v>1</v>
      </c>
      <c r="I654" s="324">
        <v>2</v>
      </c>
      <c r="J654" s="320">
        <v>3</v>
      </c>
      <c r="K654" s="325">
        <v>1</v>
      </c>
      <c r="L654" s="320">
        <v>0</v>
      </c>
      <c r="M654" s="38">
        <v>1</v>
      </c>
      <c r="N654" s="20"/>
      <c r="O654" s="24" t="s">
        <v>869</v>
      </c>
      <c r="P654" s="21"/>
    </row>
    <row r="655" spans="1:16" s="163" customFormat="1" ht="72" x14ac:dyDescent="0.55000000000000004">
      <c r="A655" s="24" t="s">
        <v>621</v>
      </c>
      <c r="B655" s="24" t="s">
        <v>622</v>
      </c>
      <c r="C655" s="24" t="s">
        <v>862</v>
      </c>
      <c r="D655" s="24" t="s">
        <v>863</v>
      </c>
      <c r="E655" s="24" t="s">
        <v>923</v>
      </c>
      <c r="F655" s="14" t="s">
        <v>931</v>
      </c>
      <c r="G655" s="15" t="s">
        <v>16</v>
      </c>
      <c r="H655" s="320">
        <v>9</v>
      </c>
      <c r="I655" s="320">
        <v>3</v>
      </c>
      <c r="J655" s="321">
        <v>9</v>
      </c>
      <c r="K655" s="323">
        <v>4</v>
      </c>
      <c r="L655" s="321">
        <v>9</v>
      </c>
      <c r="M655" s="37">
        <v>13</v>
      </c>
      <c r="N655" s="20"/>
      <c r="O655" s="24" t="s">
        <v>869</v>
      </c>
      <c r="P655" s="21"/>
    </row>
    <row r="656" spans="1:16" s="163" customFormat="1" ht="72" x14ac:dyDescent="0.55000000000000004">
      <c r="A656" s="24" t="s">
        <v>621</v>
      </c>
      <c r="B656" s="24" t="s">
        <v>622</v>
      </c>
      <c r="C656" s="24" t="s">
        <v>862</v>
      </c>
      <c r="D656" s="24" t="s">
        <v>863</v>
      </c>
      <c r="E656" s="24" t="s">
        <v>923</v>
      </c>
      <c r="F656" s="14" t="s">
        <v>932</v>
      </c>
      <c r="G656" s="15" t="s">
        <v>16</v>
      </c>
      <c r="H656" s="326">
        <v>0</v>
      </c>
      <c r="I656" s="327">
        <v>2</v>
      </c>
      <c r="J656" s="320">
        <v>2</v>
      </c>
      <c r="K656" s="325">
        <v>4</v>
      </c>
      <c r="L656" s="320">
        <v>1</v>
      </c>
      <c r="M656" s="38">
        <v>0</v>
      </c>
      <c r="N656" s="20"/>
      <c r="O656" s="24" t="s">
        <v>869</v>
      </c>
      <c r="P656" s="21"/>
    </row>
    <row r="657" spans="1:16" s="163" customFormat="1" ht="72" x14ac:dyDescent="0.2">
      <c r="A657" s="24" t="s">
        <v>621</v>
      </c>
      <c r="B657" s="24" t="s">
        <v>622</v>
      </c>
      <c r="C657" s="24" t="s">
        <v>862</v>
      </c>
      <c r="D657" s="24" t="s">
        <v>863</v>
      </c>
      <c r="E657" s="24" t="s">
        <v>933</v>
      </c>
      <c r="F657" s="14" t="s">
        <v>934</v>
      </c>
      <c r="G657" s="25" t="s">
        <v>16</v>
      </c>
      <c r="H657" s="8">
        <f>SUM(H658:H665)</f>
        <v>511</v>
      </c>
      <c r="I657" s="8">
        <f t="shared" ref="I657:M657" si="40">SUM(I658:I665)</f>
        <v>519</v>
      </c>
      <c r="J657" s="8">
        <f t="shared" si="40"/>
        <v>485</v>
      </c>
      <c r="K657" s="8">
        <f t="shared" si="40"/>
        <v>480</v>
      </c>
      <c r="L657" s="8">
        <f t="shared" si="40"/>
        <v>425</v>
      </c>
      <c r="M657" s="8">
        <f t="shared" si="40"/>
        <v>463</v>
      </c>
      <c r="N657" s="20"/>
      <c r="O657" s="24" t="s">
        <v>869</v>
      </c>
      <c r="P657" s="21"/>
    </row>
    <row r="658" spans="1:16" s="163" customFormat="1" ht="72" x14ac:dyDescent="0.55000000000000004">
      <c r="A658" s="24" t="s">
        <v>621</v>
      </c>
      <c r="B658" s="24" t="s">
        <v>622</v>
      </c>
      <c r="C658" s="24" t="s">
        <v>862</v>
      </c>
      <c r="D658" s="24" t="s">
        <v>863</v>
      </c>
      <c r="E658" s="24" t="s">
        <v>933</v>
      </c>
      <c r="F658" s="14" t="s">
        <v>935</v>
      </c>
      <c r="G658" s="15" t="s">
        <v>16</v>
      </c>
      <c r="H658" s="115">
        <v>216</v>
      </c>
      <c r="I658" s="116">
        <v>241</v>
      </c>
      <c r="J658" s="116">
        <v>213</v>
      </c>
      <c r="K658" s="130">
        <v>233</v>
      </c>
      <c r="L658" s="328">
        <v>205</v>
      </c>
      <c r="M658" s="131">
        <v>214</v>
      </c>
      <c r="N658" s="20"/>
      <c r="O658" s="24" t="s">
        <v>869</v>
      </c>
      <c r="P658" s="21"/>
    </row>
    <row r="659" spans="1:16" s="163" customFormat="1" ht="72" x14ac:dyDescent="0.55000000000000004">
      <c r="A659" s="24" t="s">
        <v>621</v>
      </c>
      <c r="B659" s="24" t="s">
        <v>622</v>
      </c>
      <c r="C659" s="24" t="s">
        <v>862</v>
      </c>
      <c r="D659" s="24" t="s">
        <v>863</v>
      </c>
      <c r="E659" s="24" t="s">
        <v>933</v>
      </c>
      <c r="F659" s="14" t="s">
        <v>936</v>
      </c>
      <c r="G659" s="15" t="s">
        <v>16</v>
      </c>
      <c r="H659" s="118">
        <v>25</v>
      </c>
      <c r="I659" s="119">
        <v>37</v>
      </c>
      <c r="J659" s="119">
        <v>26</v>
      </c>
      <c r="K659" s="122">
        <v>19</v>
      </c>
      <c r="L659" s="329">
        <v>18</v>
      </c>
      <c r="M659" s="38">
        <v>18</v>
      </c>
      <c r="N659" s="20"/>
      <c r="O659" s="24" t="s">
        <v>869</v>
      </c>
      <c r="P659" s="21"/>
    </row>
    <row r="660" spans="1:16" s="163" customFormat="1" ht="72" x14ac:dyDescent="0.55000000000000004">
      <c r="A660" s="24" t="s">
        <v>621</v>
      </c>
      <c r="B660" s="24" t="s">
        <v>622</v>
      </c>
      <c r="C660" s="24" t="s">
        <v>862</v>
      </c>
      <c r="D660" s="24" t="s">
        <v>863</v>
      </c>
      <c r="E660" s="24" t="s">
        <v>933</v>
      </c>
      <c r="F660" s="14" t="s">
        <v>937</v>
      </c>
      <c r="G660" s="15" t="s">
        <v>16</v>
      </c>
      <c r="H660" s="119">
        <v>30</v>
      </c>
      <c r="I660" s="119">
        <v>22</v>
      </c>
      <c r="J660" s="119">
        <v>19</v>
      </c>
      <c r="K660" s="120">
        <v>12</v>
      </c>
      <c r="L660" s="329">
        <v>17</v>
      </c>
      <c r="M660" s="38">
        <v>11</v>
      </c>
      <c r="N660" s="20"/>
      <c r="O660" s="24" t="s">
        <v>869</v>
      </c>
      <c r="P660" s="21"/>
    </row>
    <row r="661" spans="1:16" s="163" customFormat="1" ht="72" x14ac:dyDescent="0.55000000000000004">
      <c r="A661" s="24" t="s">
        <v>621</v>
      </c>
      <c r="B661" s="24" t="s">
        <v>622</v>
      </c>
      <c r="C661" s="24" t="s">
        <v>862</v>
      </c>
      <c r="D661" s="24" t="s">
        <v>863</v>
      </c>
      <c r="E661" s="24" t="s">
        <v>933</v>
      </c>
      <c r="F661" s="14" t="s">
        <v>938</v>
      </c>
      <c r="G661" s="15" t="s">
        <v>16</v>
      </c>
      <c r="H661" s="119">
        <v>15</v>
      </c>
      <c r="I661" s="119">
        <v>14</v>
      </c>
      <c r="J661" s="119">
        <v>6</v>
      </c>
      <c r="K661" s="120">
        <v>7</v>
      </c>
      <c r="L661" s="329">
        <v>14</v>
      </c>
      <c r="M661" s="38">
        <v>11</v>
      </c>
      <c r="N661" s="20"/>
      <c r="O661" s="24" t="s">
        <v>869</v>
      </c>
      <c r="P661" s="21"/>
    </row>
    <row r="662" spans="1:16" s="163" customFormat="1" ht="72" x14ac:dyDescent="0.55000000000000004">
      <c r="A662" s="24" t="s">
        <v>621</v>
      </c>
      <c r="B662" s="24" t="s">
        <v>622</v>
      </c>
      <c r="C662" s="24" t="s">
        <v>862</v>
      </c>
      <c r="D662" s="24" t="s">
        <v>863</v>
      </c>
      <c r="E662" s="24" t="s">
        <v>933</v>
      </c>
      <c r="F662" s="14" t="s">
        <v>939</v>
      </c>
      <c r="G662" s="15" t="s">
        <v>16</v>
      </c>
      <c r="H662" s="330">
        <v>141</v>
      </c>
      <c r="I662" s="330">
        <v>131</v>
      </c>
      <c r="J662" s="330">
        <v>131</v>
      </c>
      <c r="K662" s="331">
        <v>129</v>
      </c>
      <c r="L662" s="330">
        <v>89</v>
      </c>
      <c r="M662" s="37">
        <v>113</v>
      </c>
      <c r="N662" s="20"/>
      <c r="O662" s="24" t="s">
        <v>869</v>
      </c>
      <c r="P662" s="21"/>
    </row>
    <row r="663" spans="1:16" s="163" customFormat="1" ht="72" x14ac:dyDescent="0.55000000000000004">
      <c r="A663" s="24" t="s">
        <v>621</v>
      </c>
      <c r="B663" s="24" t="s">
        <v>622</v>
      </c>
      <c r="C663" s="24" t="s">
        <v>862</v>
      </c>
      <c r="D663" s="24" t="s">
        <v>863</v>
      </c>
      <c r="E663" s="24" t="s">
        <v>933</v>
      </c>
      <c r="F663" s="14" t="s">
        <v>940</v>
      </c>
      <c r="G663" s="15" t="s">
        <v>16</v>
      </c>
      <c r="H663" s="329">
        <v>18</v>
      </c>
      <c r="I663" s="329">
        <v>19</v>
      </c>
      <c r="J663" s="329">
        <v>18</v>
      </c>
      <c r="K663" s="332">
        <v>13</v>
      </c>
      <c r="L663" s="329">
        <v>15</v>
      </c>
      <c r="M663" s="38">
        <v>9</v>
      </c>
      <c r="N663" s="20"/>
      <c r="O663" s="24" t="s">
        <v>869</v>
      </c>
      <c r="P663" s="21"/>
    </row>
    <row r="664" spans="1:16" s="163" customFormat="1" ht="72" x14ac:dyDescent="0.55000000000000004">
      <c r="A664" s="24" t="s">
        <v>621</v>
      </c>
      <c r="B664" s="24" t="s">
        <v>622</v>
      </c>
      <c r="C664" s="24" t="s">
        <v>862</v>
      </c>
      <c r="D664" s="24" t="s">
        <v>863</v>
      </c>
      <c r="E664" s="24" t="s">
        <v>933</v>
      </c>
      <c r="F664" s="14" t="s">
        <v>941</v>
      </c>
      <c r="G664" s="15" t="s">
        <v>16</v>
      </c>
      <c r="H664" s="329">
        <v>52</v>
      </c>
      <c r="I664" s="329">
        <v>41</v>
      </c>
      <c r="J664" s="329">
        <v>66</v>
      </c>
      <c r="K664" s="332">
        <v>57</v>
      </c>
      <c r="L664" s="329">
        <v>59</v>
      </c>
      <c r="M664" s="37">
        <v>73</v>
      </c>
      <c r="N664" s="20"/>
      <c r="O664" s="24" t="s">
        <v>869</v>
      </c>
      <c r="P664" s="21"/>
    </row>
    <row r="665" spans="1:16" s="163" customFormat="1" ht="72" x14ac:dyDescent="0.55000000000000004">
      <c r="A665" s="24" t="s">
        <v>621</v>
      </c>
      <c r="B665" s="24" t="s">
        <v>622</v>
      </c>
      <c r="C665" s="24" t="s">
        <v>862</v>
      </c>
      <c r="D665" s="24" t="s">
        <v>863</v>
      </c>
      <c r="E665" s="24" t="s">
        <v>933</v>
      </c>
      <c r="F665" s="14" t="s">
        <v>942</v>
      </c>
      <c r="G665" s="15" t="s">
        <v>16</v>
      </c>
      <c r="H665" s="330">
        <v>14</v>
      </c>
      <c r="I665" s="330">
        <v>14</v>
      </c>
      <c r="J665" s="330">
        <v>6</v>
      </c>
      <c r="K665" s="329">
        <v>10</v>
      </c>
      <c r="L665" s="330">
        <v>8</v>
      </c>
      <c r="M665" s="38">
        <v>14</v>
      </c>
      <c r="N665" s="20"/>
      <c r="O665" s="24" t="s">
        <v>869</v>
      </c>
      <c r="P665" s="21"/>
    </row>
    <row r="666" spans="1:16" s="163" customFormat="1" ht="96" x14ac:dyDescent="0.2">
      <c r="A666" s="24" t="s">
        <v>621</v>
      </c>
      <c r="B666" s="24" t="s">
        <v>622</v>
      </c>
      <c r="C666" s="24" t="s">
        <v>862</v>
      </c>
      <c r="D666" s="24" t="s">
        <v>863</v>
      </c>
      <c r="E666" s="24" t="s">
        <v>943</v>
      </c>
      <c r="F666" s="14" t="s">
        <v>944</v>
      </c>
      <c r="G666" s="25" t="s">
        <v>16</v>
      </c>
      <c r="H666" s="38">
        <f>SUM(H667:H674)</f>
        <v>2512</v>
      </c>
      <c r="I666" s="38">
        <f t="shared" ref="I666:M666" si="41">SUM(I667:I674)</f>
        <v>1553</v>
      </c>
      <c r="J666" s="38">
        <f t="shared" si="41"/>
        <v>513</v>
      </c>
      <c r="K666" s="38">
        <f t="shared" si="41"/>
        <v>1401</v>
      </c>
      <c r="L666" s="38">
        <f t="shared" si="41"/>
        <v>947</v>
      </c>
      <c r="M666" s="38">
        <f t="shared" si="41"/>
        <v>1202</v>
      </c>
      <c r="N666" s="20"/>
      <c r="O666" s="24" t="s">
        <v>869</v>
      </c>
      <c r="P666" s="21"/>
    </row>
    <row r="667" spans="1:16" s="163" customFormat="1" ht="96" x14ac:dyDescent="0.2">
      <c r="A667" s="24" t="s">
        <v>621</v>
      </c>
      <c r="B667" s="24" t="s">
        <v>622</v>
      </c>
      <c r="C667" s="24" t="s">
        <v>862</v>
      </c>
      <c r="D667" s="24" t="s">
        <v>863</v>
      </c>
      <c r="E667" s="24" t="s">
        <v>943</v>
      </c>
      <c r="F667" s="14" t="s">
        <v>945</v>
      </c>
      <c r="G667" s="15" t="s">
        <v>16</v>
      </c>
      <c r="H667" s="317">
        <v>799</v>
      </c>
      <c r="I667" s="132">
        <v>421</v>
      </c>
      <c r="J667" s="116">
        <v>115</v>
      </c>
      <c r="K667" s="116">
        <v>266</v>
      </c>
      <c r="L667" s="116">
        <v>125</v>
      </c>
      <c r="M667" s="74">
        <v>222</v>
      </c>
      <c r="N667" s="20"/>
      <c r="O667" s="24" t="s">
        <v>869</v>
      </c>
      <c r="P667" s="21"/>
    </row>
    <row r="668" spans="1:16" s="163" customFormat="1" ht="96" x14ac:dyDescent="0.2">
      <c r="A668" s="24" t="s">
        <v>621</v>
      </c>
      <c r="B668" s="24" t="s">
        <v>622</v>
      </c>
      <c r="C668" s="24" t="s">
        <v>862</v>
      </c>
      <c r="D668" s="24" t="s">
        <v>863</v>
      </c>
      <c r="E668" s="24" t="s">
        <v>943</v>
      </c>
      <c r="F668" s="14" t="s">
        <v>946</v>
      </c>
      <c r="G668" s="15" t="s">
        <v>16</v>
      </c>
      <c r="H668" s="333">
        <v>98</v>
      </c>
      <c r="I668" s="120">
        <v>134</v>
      </c>
      <c r="J668" s="119">
        <v>59</v>
      </c>
      <c r="K668" s="119">
        <v>105</v>
      </c>
      <c r="L668" s="119">
        <v>89</v>
      </c>
      <c r="M668" s="18">
        <v>71</v>
      </c>
      <c r="N668" s="20"/>
      <c r="O668" s="24" t="s">
        <v>869</v>
      </c>
      <c r="P668" s="21"/>
    </row>
    <row r="669" spans="1:16" s="163" customFormat="1" ht="96" x14ac:dyDescent="0.2">
      <c r="A669" s="24" t="s">
        <v>621</v>
      </c>
      <c r="B669" s="24" t="s">
        <v>622</v>
      </c>
      <c r="C669" s="24" t="s">
        <v>862</v>
      </c>
      <c r="D669" s="24" t="s">
        <v>863</v>
      </c>
      <c r="E669" s="24" t="s">
        <v>943</v>
      </c>
      <c r="F669" s="14" t="s">
        <v>947</v>
      </c>
      <c r="G669" s="15" t="s">
        <v>16</v>
      </c>
      <c r="H669" s="334">
        <v>200</v>
      </c>
      <c r="I669" s="133">
        <v>241</v>
      </c>
      <c r="J669" s="121">
        <v>68</v>
      </c>
      <c r="K669" s="123">
        <v>193</v>
      </c>
      <c r="L669" s="121">
        <v>155</v>
      </c>
      <c r="M669" s="18">
        <v>210</v>
      </c>
      <c r="N669" s="20"/>
      <c r="O669" s="24" t="s">
        <v>869</v>
      </c>
      <c r="P669" s="21"/>
    </row>
    <row r="670" spans="1:16" s="163" customFormat="1" ht="96" x14ac:dyDescent="0.2">
      <c r="A670" s="24" t="s">
        <v>621</v>
      </c>
      <c r="B670" s="24" t="s">
        <v>622</v>
      </c>
      <c r="C670" s="24" t="s">
        <v>862</v>
      </c>
      <c r="D670" s="24" t="s">
        <v>863</v>
      </c>
      <c r="E670" s="24" t="s">
        <v>943</v>
      </c>
      <c r="F670" s="14" t="s">
        <v>948</v>
      </c>
      <c r="G670" s="15" t="s">
        <v>16</v>
      </c>
      <c r="H670" s="333">
        <v>29</v>
      </c>
      <c r="I670" s="119">
        <v>147</v>
      </c>
      <c r="J670" s="119">
        <v>26</v>
      </c>
      <c r="K670" s="120">
        <v>85</v>
      </c>
      <c r="L670" s="119">
        <v>95</v>
      </c>
      <c r="M670" s="18">
        <v>114</v>
      </c>
      <c r="N670" s="20"/>
      <c r="O670" s="24" t="s">
        <v>869</v>
      </c>
      <c r="P670" s="21"/>
    </row>
    <row r="671" spans="1:16" s="163" customFormat="1" ht="96" x14ac:dyDescent="0.2">
      <c r="A671" s="24" t="s">
        <v>621</v>
      </c>
      <c r="B671" s="24" t="s">
        <v>622</v>
      </c>
      <c r="C671" s="24" t="s">
        <v>862</v>
      </c>
      <c r="D671" s="24" t="s">
        <v>863</v>
      </c>
      <c r="E671" s="24" t="s">
        <v>943</v>
      </c>
      <c r="F671" s="14" t="s">
        <v>949</v>
      </c>
      <c r="G671" s="15" t="s">
        <v>16</v>
      </c>
      <c r="H671" s="333">
        <v>594</v>
      </c>
      <c r="I671" s="119">
        <v>218</v>
      </c>
      <c r="J671" s="119">
        <v>99</v>
      </c>
      <c r="K671" s="120">
        <v>366</v>
      </c>
      <c r="L671" s="119">
        <v>158</v>
      </c>
      <c r="M671" s="18">
        <v>159</v>
      </c>
      <c r="N671" s="20"/>
      <c r="O671" s="24" t="s">
        <v>869</v>
      </c>
      <c r="P671" s="21"/>
    </row>
    <row r="672" spans="1:16" s="163" customFormat="1" ht="96" x14ac:dyDescent="0.2">
      <c r="A672" s="24" t="s">
        <v>621</v>
      </c>
      <c r="B672" s="24" t="s">
        <v>622</v>
      </c>
      <c r="C672" s="24" t="s">
        <v>862</v>
      </c>
      <c r="D672" s="24" t="s">
        <v>863</v>
      </c>
      <c r="E672" s="24" t="s">
        <v>943</v>
      </c>
      <c r="F672" s="14" t="s">
        <v>950</v>
      </c>
      <c r="G672" s="15" t="s">
        <v>16</v>
      </c>
      <c r="H672" s="333">
        <v>379</v>
      </c>
      <c r="I672" s="119">
        <v>114</v>
      </c>
      <c r="J672" s="119">
        <v>49</v>
      </c>
      <c r="K672" s="120">
        <v>137</v>
      </c>
      <c r="L672" s="119">
        <v>78</v>
      </c>
      <c r="M672" s="18">
        <v>119</v>
      </c>
      <c r="N672" s="20"/>
      <c r="O672" s="24" t="s">
        <v>869</v>
      </c>
      <c r="P672" s="21"/>
    </row>
    <row r="673" spans="1:16" s="163" customFormat="1" ht="96" x14ac:dyDescent="0.2">
      <c r="A673" s="24" t="s">
        <v>621</v>
      </c>
      <c r="B673" s="24" t="s">
        <v>622</v>
      </c>
      <c r="C673" s="24" t="s">
        <v>862</v>
      </c>
      <c r="D673" s="24" t="s">
        <v>863</v>
      </c>
      <c r="E673" s="24" t="s">
        <v>943</v>
      </c>
      <c r="F673" s="14" t="s">
        <v>951</v>
      </c>
      <c r="G673" s="15" t="s">
        <v>16</v>
      </c>
      <c r="H673" s="333">
        <v>297</v>
      </c>
      <c r="I673" s="119">
        <v>188</v>
      </c>
      <c r="J673" s="118">
        <v>71</v>
      </c>
      <c r="K673" s="119">
        <v>168</v>
      </c>
      <c r="L673" s="119">
        <v>160</v>
      </c>
      <c r="M673" s="18">
        <v>203</v>
      </c>
      <c r="N673" s="20"/>
      <c r="O673" s="24" t="s">
        <v>869</v>
      </c>
      <c r="P673" s="21"/>
    </row>
    <row r="674" spans="1:16" s="163" customFormat="1" ht="96" x14ac:dyDescent="0.2">
      <c r="A674" s="24" t="s">
        <v>621</v>
      </c>
      <c r="B674" s="24" t="s">
        <v>622</v>
      </c>
      <c r="C674" s="24" t="s">
        <v>862</v>
      </c>
      <c r="D674" s="24" t="s">
        <v>863</v>
      </c>
      <c r="E674" s="24" t="s">
        <v>943</v>
      </c>
      <c r="F674" s="14" t="s">
        <v>952</v>
      </c>
      <c r="G674" s="15" t="s">
        <v>16</v>
      </c>
      <c r="H674" s="334">
        <v>116</v>
      </c>
      <c r="I674" s="123">
        <v>90</v>
      </c>
      <c r="J674" s="118">
        <v>26</v>
      </c>
      <c r="K674" s="119">
        <v>81</v>
      </c>
      <c r="L674" s="119">
        <v>87</v>
      </c>
      <c r="M674" s="18">
        <v>104</v>
      </c>
      <c r="N674" s="20"/>
      <c r="O674" s="24" t="s">
        <v>869</v>
      </c>
      <c r="P674" s="21"/>
    </row>
    <row r="675" spans="1:16" s="163" customFormat="1" ht="96" x14ac:dyDescent="0.2">
      <c r="A675" s="24" t="s">
        <v>621</v>
      </c>
      <c r="B675" s="24" t="s">
        <v>622</v>
      </c>
      <c r="C675" s="24" t="s">
        <v>862</v>
      </c>
      <c r="D675" s="24" t="s">
        <v>863</v>
      </c>
      <c r="E675" s="24" t="s">
        <v>953</v>
      </c>
      <c r="F675" s="14" t="s">
        <v>954</v>
      </c>
      <c r="G675" s="25" t="s">
        <v>16</v>
      </c>
      <c r="H675" s="8">
        <f t="shared" ref="H675" si="42">SUM(H676:H683)</f>
        <v>15068</v>
      </c>
      <c r="I675" s="8">
        <f>SUM(I676:I683)</f>
        <v>17698</v>
      </c>
      <c r="J675" s="8">
        <f>SUM(J676:J683)</f>
        <v>24949</v>
      </c>
      <c r="K675" s="38">
        <f>SUM(K676:K683)</f>
        <v>12652</v>
      </c>
      <c r="L675" s="38">
        <f>SUM(L676:L683)</f>
        <v>12622</v>
      </c>
      <c r="M675" s="44">
        <f>SUM(M676:M683)</f>
        <v>13008</v>
      </c>
      <c r="N675" s="20"/>
      <c r="O675" s="24" t="s">
        <v>869</v>
      </c>
      <c r="P675" s="21"/>
    </row>
    <row r="676" spans="1:16" s="163" customFormat="1" ht="96" x14ac:dyDescent="0.2">
      <c r="A676" s="24" t="s">
        <v>621</v>
      </c>
      <c r="B676" s="24" t="s">
        <v>622</v>
      </c>
      <c r="C676" s="24" t="s">
        <v>862</v>
      </c>
      <c r="D676" s="24" t="s">
        <v>863</v>
      </c>
      <c r="E676" s="24" t="s">
        <v>953</v>
      </c>
      <c r="F676" s="14" t="s">
        <v>955</v>
      </c>
      <c r="G676" s="15" t="s">
        <v>16</v>
      </c>
      <c r="H676" s="134">
        <v>3402</v>
      </c>
      <c r="I676" s="134">
        <v>4626</v>
      </c>
      <c r="J676" s="134">
        <v>3880</v>
      </c>
      <c r="K676" s="135">
        <v>2248</v>
      </c>
      <c r="L676" s="335">
        <v>2445</v>
      </c>
      <c r="M676" s="124">
        <v>2553</v>
      </c>
      <c r="N676" s="136"/>
      <c r="O676" s="24" t="s">
        <v>869</v>
      </c>
      <c r="P676" s="21"/>
    </row>
    <row r="677" spans="1:16" s="163" customFormat="1" ht="96" x14ac:dyDescent="0.2">
      <c r="A677" s="24" t="s">
        <v>621</v>
      </c>
      <c r="B677" s="24" t="s">
        <v>622</v>
      </c>
      <c r="C677" s="24" t="s">
        <v>862</v>
      </c>
      <c r="D677" s="24" t="s">
        <v>863</v>
      </c>
      <c r="E677" s="24" t="s">
        <v>953</v>
      </c>
      <c r="F677" s="14" t="s">
        <v>956</v>
      </c>
      <c r="G677" s="15" t="s">
        <v>16</v>
      </c>
      <c r="H677" s="137">
        <v>2005</v>
      </c>
      <c r="I677" s="137">
        <v>2089</v>
      </c>
      <c r="J677" s="137">
        <v>2773</v>
      </c>
      <c r="K677" s="137">
        <v>1270</v>
      </c>
      <c r="L677" s="336">
        <v>1091</v>
      </c>
      <c r="M677" s="124">
        <v>1082</v>
      </c>
      <c r="N677" s="136"/>
      <c r="O677" s="24" t="s">
        <v>869</v>
      </c>
      <c r="P677" s="21"/>
    </row>
    <row r="678" spans="1:16" s="163" customFormat="1" ht="96" x14ac:dyDescent="0.2">
      <c r="A678" s="24" t="s">
        <v>621</v>
      </c>
      <c r="B678" s="24" t="s">
        <v>622</v>
      </c>
      <c r="C678" s="24" t="s">
        <v>862</v>
      </c>
      <c r="D678" s="24" t="s">
        <v>863</v>
      </c>
      <c r="E678" s="24" t="s">
        <v>953</v>
      </c>
      <c r="F678" s="14" t="s">
        <v>957</v>
      </c>
      <c r="G678" s="15" t="s">
        <v>16</v>
      </c>
      <c r="H678" s="137">
        <v>1573</v>
      </c>
      <c r="I678" s="137">
        <v>1539</v>
      </c>
      <c r="J678" s="137">
        <v>2780</v>
      </c>
      <c r="K678" s="137">
        <v>1413</v>
      </c>
      <c r="L678" s="336">
        <v>1408</v>
      </c>
      <c r="M678" s="124">
        <v>1450</v>
      </c>
      <c r="N678" s="136"/>
      <c r="O678" s="24" t="s">
        <v>869</v>
      </c>
      <c r="P678" s="21"/>
    </row>
    <row r="679" spans="1:16" s="163" customFormat="1" ht="96" x14ac:dyDescent="0.2">
      <c r="A679" s="24" t="s">
        <v>621</v>
      </c>
      <c r="B679" s="24" t="s">
        <v>622</v>
      </c>
      <c r="C679" s="24" t="s">
        <v>862</v>
      </c>
      <c r="D679" s="24" t="s">
        <v>863</v>
      </c>
      <c r="E679" s="24" t="s">
        <v>953</v>
      </c>
      <c r="F679" s="14" t="s">
        <v>958</v>
      </c>
      <c r="G679" s="15" t="s">
        <v>16</v>
      </c>
      <c r="H679" s="138">
        <v>1166</v>
      </c>
      <c r="I679" s="135">
        <v>1556</v>
      </c>
      <c r="J679" s="135">
        <v>2720</v>
      </c>
      <c r="K679" s="135">
        <v>1273</v>
      </c>
      <c r="L679" s="337">
        <v>1301</v>
      </c>
      <c r="M679" s="124">
        <v>1373</v>
      </c>
      <c r="N679" s="136"/>
      <c r="O679" s="24" t="s">
        <v>869</v>
      </c>
      <c r="P679" s="21"/>
    </row>
    <row r="680" spans="1:16" s="163" customFormat="1" ht="96" x14ac:dyDescent="0.2">
      <c r="A680" s="24" t="s">
        <v>621</v>
      </c>
      <c r="B680" s="24" t="s">
        <v>622</v>
      </c>
      <c r="C680" s="24" t="s">
        <v>862</v>
      </c>
      <c r="D680" s="24" t="s">
        <v>863</v>
      </c>
      <c r="E680" s="24" t="s">
        <v>953</v>
      </c>
      <c r="F680" s="14" t="s">
        <v>959</v>
      </c>
      <c r="G680" s="15" t="s">
        <v>16</v>
      </c>
      <c r="H680" s="137">
        <v>1723</v>
      </c>
      <c r="I680" s="137">
        <v>2097</v>
      </c>
      <c r="J680" s="137">
        <v>3931</v>
      </c>
      <c r="K680" s="137">
        <v>2003</v>
      </c>
      <c r="L680" s="336">
        <v>1853</v>
      </c>
      <c r="M680" s="124">
        <v>2253</v>
      </c>
      <c r="N680" s="136"/>
      <c r="O680" s="24" t="s">
        <v>869</v>
      </c>
      <c r="P680" s="21"/>
    </row>
    <row r="681" spans="1:16" s="163" customFormat="1" ht="96" x14ac:dyDescent="0.2">
      <c r="A681" s="24" t="s">
        <v>621</v>
      </c>
      <c r="B681" s="24" t="s">
        <v>622</v>
      </c>
      <c r="C681" s="24" t="s">
        <v>862</v>
      </c>
      <c r="D681" s="24" t="s">
        <v>863</v>
      </c>
      <c r="E681" s="24" t="s">
        <v>953</v>
      </c>
      <c r="F681" s="14" t="s">
        <v>960</v>
      </c>
      <c r="G681" s="15" t="s">
        <v>16</v>
      </c>
      <c r="H681" s="135">
        <v>1318</v>
      </c>
      <c r="I681" s="135">
        <v>1617</v>
      </c>
      <c r="J681" s="135">
        <v>2587</v>
      </c>
      <c r="K681" s="135">
        <v>1247</v>
      </c>
      <c r="L681" s="337">
        <v>1303</v>
      </c>
      <c r="M681" s="124">
        <v>1386</v>
      </c>
      <c r="N681" s="136"/>
      <c r="O681" s="24" t="s">
        <v>869</v>
      </c>
      <c r="P681" s="21"/>
    </row>
    <row r="682" spans="1:16" s="163" customFormat="1" ht="96" x14ac:dyDescent="0.2">
      <c r="A682" s="24" t="s">
        <v>621</v>
      </c>
      <c r="B682" s="24" t="s">
        <v>622</v>
      </c>
      <c r="C682" s="24" t="s">
        <v>862</v>
      </c>
      <c r="D682" s="24" t="s">
        <v>863</v>
      </c>
      <c r="E682" s="24" t="s">
        <v>953</v>
      </c>
      <c r="F682" s="14" t="s">
        <v>961</v>
      </c>
      <c r="G682" s="15" t="s">
        <v>16</v>
      </c>
      <c r="H682" s="137">
        <v>2447</v>
      </c>
      <c r="I682" s="137">
        <v>2794</v>
      </c>
      <c r="J682" s="137">
        <v>4194</v>
      </c>
      <c r="K682" s="137">
        <v>2101</v>
      </c>
      <c r="L682" s="336">
        <v>2162</v>
      </c>
      <c r="M682" s="124">
        <v>2027</v>
      </c>
      <c r="N682" s="136"/>
      <c r="O682" s="24" t="s">
        <v>869</v>
      </c>
      <c r="P682" s="21"/>
    </row>
    <row r="683" spans="1:16" s="163" customFormat="1" ht="96" x14ac:dyDescent="0.2">
      <c r="A683" s="24" t="s">
        <v>621</v>
      </c>
      <c r="B683" s="24" t="s">
        <v>622</v>
      </c>
      <c r="C683" s="24" t="s">
        <v>862</v>
      </c>
      <c r="D683" s="24" t="s">
        <v>863</v>
      </c>
      <c r="E683" s="24" t="s">
        <v>953</v>
      </c>
      <c r="F683" s="14" t="s">
        <v>962</v>
      </c>
      <c r="G683" s="15" t="s">
        <v>16</v>
      </c>
      <c r="H683" s="134">
        <v>1434</v>
      </c>
      <c r="I683" s="137">
        <v>1380</v>
      </c>
      <c r="J683" s="137">
        <v>2084</v>
      </c>
      <c r="K683" s="137">
        <v>1097</v>
      </c>
      <c r="L683" s="336">
        <v>1059</v>
      </c>
      <c r="M683" s="124">
        <v>884</v>
      </c>
      <c r="N683" s="136"/>
      <c r="O683" s="24" t="s">
        <v>869</v>
      </c>
      <c r="P683" s="21"/>
    </row>
    <row r="684" spans="1:16" s="163" customFormat="1" ht="96" x14ac:dyDescent="0.2">
      <c r="A684" s="24" t="s">
        <v>621</v>
      </c>
      <c r="B684" s="24" t="s">
        <v>622</v>
      </c>
      <c r="C684" s="24" t="s">
        <v>862</v>
      </c>
      <c r="D684" s="24" t="s">
        <v>963</v>
      </c>
      <c r="E684" s="24" t="s">
        <v>964</v>
      </c>
      <c r="F684" s="372" t="s">
        <v>965</v>
      </c>
      <c r="G684" s="378" t="s">
        <v>16</v>
      </c>
      <c r="H684" s="73" t="s">
        <v>62</v>
      </c>
      <c r="I684" s="26">
        <f>SUM(I685:I692)/8</f>
        <v>71.381250000000009</v>
      </c>
      <c r="J684" s="26">
        <f t="shared" ref="J684:L684" si="43">SUM(J685:J692)/8</f>
        <v>81.650000000000006</v>
      </c>
      <c r="K684" s="26">
        <f t="shared" si="43"/>
        <v>61.967499999999994</v>
      </c>
      <c r="L684" s="26">
        <f t="shared" si="43"/>
        <v>49.792500000000004</v>
      </c>
      <c r="M684" s="73" t="s">
        <v>62</v>
      </c>
      <c r="N684" s="20"/>
      <c r="O684" s="375" t="s">
        <v>869</v>
      </c>
      <c r="P684" s="376" t="s">
        <v>966</v>
      </c>
    </row>
    <row r="685" spans="1:16" s="163" customFormat="1" ht="120" x14ac:dyDescent="0.2">
      <c r="A685" s="24" t="s">
        <v>621</v>
      </c>
      <c r="B685" s="24" t="s">
        <v>622</v>
      </c>
      <c r="C685" s="24" t="s">
        <v>862</v>
      </c>
      <c r="D685" s="24" t="s">
        <v>963</v>
      </c>
      <c r="E685" s="24" t="s">
        <v>964</v>
      </c>
      <c r="F685" s="372" t="s">
        <v>967</v>
      </c>
      <c r="G685" s="378" t="s">
        <v>16</v>
      </c>
      <c r="H685" s="379" t="s">
        <v>155</v>
      </c>
      <c r="I685" s="380">
        <v>75</v>
      </c>
      <c r="J685" s="379">
        <v>78.599999999999994</v>
      </c>
      <c r="K685" s="379">
        <v>56.25</v>
      </c>
      <c r="L685" s="381">
        <v>66.67</v>
      </c>
      <c r="M685" s="73" t="s">
        <v>62</v>
      </c>
      <c r="N685" s="20"/>
      <c r="O685" s="375" t="s">
        <v>869</v>
      </c>
      <c r="P685" s="376"/>
    </row>
    <row r="686" spans="1:16" s="163" customFormat="1" ht="120" x14ac:dyDescent="0.2">
      <c r="A686" s="24" t="s">
        <v>621</v>
      </c>
      <c r="B686" s="24" t="s">
        <v>622</v>
      </c>
      <c r="C686" s="24" t="s">
        <v>862</v>
      </c>
      <c r="D686" s="24" t="s">
        <v>963</v>
      </c>
      <c r="E686" s="24" t="s">
        <v>964</v>
      </c>
      <c r="F686" s="372" t="s">
        <v>968</v>
      </c>
      <c r="G686" s="378" t="s">
        <v>16</v>
      </c>
      <c r="H686" s="73" t="s">
        <v>155</v>
      </c>
      <c r="I686" s="382">
        <v>72.73</v>
      </c>
      <c r="J686" s="73">
        <v>100</v>
      </c>
      <c r="K686" s="73">
        <v>50</v>
      </c>
      <c r="L686" s="383">
        <v>75</v>
      </c>
      <c r="M686" s="73" t="s">
        <v>62</v>
      </c>
      <c r="N686" s="20"/>
      <c r="O686" s="375" t="s">
        <v>869</v>
      </c>
      <c r="P686" s="376"/>
    </row>
    <row r="687" spans="1:16" s="163" customFormat="1" ht="120" x14ac:dyDescent="0.2">
      <c r="A687" s="24" t="s">
        <v>621</v>
      </c>
      <c r="B687" s="24" t="s">
        <v>622</v>
      </c>
      <c r="C687" s="24" t="s">
        <v>862</v>
      </c>
      <c r="D687" s="24" t="s">
        <v>963</v>
      </c>
      <c r="E687" s="24" t="s">
        <v>964</v>
      </c>
      <c r="F687" s="372" t="s">
        <v>969</v>
      </c>
      <c r="G687" s="378" t="s">
        <v>16</v>
      </c>
      <c r="H687" s="73" t="s">
        <v>155</v>
      </c>
      <c r="I687" s="382">
        <v>71.430000000000007</v>
      </c>
      <c r="J687" s="73">
        <v>100</v>
      </c>
      <c r="K687" s="73">
        <v>77.78</v>
      </c>
      <c r="L687" s="383">
        <v>57.14</v>
      </c>
      <c r="M687" s="73" t="s">
        <v>62</v>
      </c>
      <c r="N687" s="20"/>
      <c r="O687" s="375" t="s">
        <v>869</v>
      </c>
      <c r="P687" s="376"/>
    </row>
    <row r="688" spans="1:16" s="163" customFormat="1" ht="120" x14ac:dyDescent="0.2">
      <c r="A688" s="24" t="s">
        <v>621</v>
      </c>
      <c r="B688" s="24" t="s">
        <v>622</v>
      </c>
      <c r="C688" s="24" t="s">
        <v>862</v>
      </c>
      <c r="D688" s="24" t="s">
        <v>963</v>
      </c>
      <c r="E688" s="24" t="s">
        <v>964</v>
      </c>
      <c r="F688" s="372" t="s">
        <v>970</v>
      </c>
      <c r="G688" s="378" t="s">
        <v>16</v>
      </c>
      <c r="H688" s="73" t="s">
        <v>155</v>
      </c>
      <c r="I688" s="382">
        <v>57.14</v>
      </c>
      <c r="J688" s="73">
        <v>50</v>
      </c>
      <c r="K688" s="73">
        <v>66.67</v>
      </c>
      <c r="L688" s="383">
        <v>50</v>
      </c>
      <c r="M688" s="73" t="s">
        <v>62</v>
      </c>
      <c r="N688" s="20"/>
      <c r="O688" s="375" t="s">
        <v>869</v>
      </c>
      <c r="P688" s="376"/>
    </row>
    <row r="689" spans="1:16" s="163" customFormat="1" ht="120" x14ac:dyDescent="0.2">
      <c r="A689" s="24" t="s">
        <v>621</v>
      </c>
      <c r="B689" s="24" t="s">
        <v>622</v>
      </c>
      <c r="C689" s="24" t="s">
        <v>862</v>
      </c>
      <c r="D689" s="24" t="s">
        <v>963</v>
      </c>
      <c r="E689" s="24" t="s">
        <v>964</v>
      </c>
      <c r="F689" s="372" t="s">
        <v>971</v>
      </c>
      <c r="G689" s="378" t="s">
        <v>16</v>
      </c>
      <c r="H689" s="315" t="s">
        <v>155</v>
      </c>
      <c r="I689" s="384">
        <v>54.55</v>
      </c>
      <c r="J689" s="73">
        <v>87.5</v>
      </c>
      <c r="K689" s="73">
        <v>55.56</v>
      </c>
      <c r="L689" s="382">
        <v>42.86</v>
      </c>
      <c r="M689" s="73" t="s">
        <v>62</v>
      </c>
      <c r="N689" s="20"/>
      <c r="O689" s="375" t="s">
        <v>869</v>
      </c>
      <c r="P689" s="376"/>
    </row>
    <row r="690" spans="1:16" s="163" customFormat="1" ht="120" x14ac:dyDescent="0.2">
      <c r="A690" s="24" t="s">
        <v>621</v>
      </c>
      <c r="B690" s="24" t="s">
        <v>622</v>
      </c>
      <c r="C690" s="24" t="s">
        <v>862</v>
      </c>
      <c r="D690" s="24" t="s">
        <v>963</v>
      </c>
      <c r="E690" s="24" t="s">
        <v>964</v>
      </c>
      <c r="F690" s="372" t="s">
        <v>972</v>
      </c>
      <c r="G690" s="378" t="s">
        <v>16</v>
      </c>
      <c r="H690" s="73" t="s">
        <v>155</v>
      </c>
      <c r="I690" s="382">
        <v>66.67</v>
      </c>
      <c r="J690" s="73">
        <v>71.400000000000006</v>
      </c>
      <c r="K690" s="384">
        <v>83.33</v>
      </c>
      <c r="L690" s="73">
        <v>40</v>
      </c>
      <c r="M690" s="73" t="s">
        <v>62</v>
      </c>
      <c r="N690" s="20"/>
      <c r="O690" s="375" t="s">
        <v>869</v>
      </c>
      <c r="P690" s="376"/>
    </row>
    <row r="691" spans="1:16" s="163" customFormat="1" ht="120" x14ac:dyDescent="0.2">
      <c r="A691" s="24" t="s">
        <v>621</v>
      </c>
      <c r="B691" s="24" t="s">
        <v>622</v>
      </c>
      <c r="C691" s="24" t="s">
        <v>862</v>
      </c>
      <c r="D691" s="24" t="s">
        <v>963</v>
      </c>
      <c r="E691" s="24" t="s">
        <v>964</v>
      </c>
      <c r="F691" s="372" t="s">
        <v>973</v>
      </c>
      <c r="G691" s="378" t="s">
        <v>16</v>
      </c>
      <c r="H691" s="73" t="s">
        <v>155</v>
      </c>
      <c r="I691" s="382">
        <v>100</v>
      </c>
      <c r="J691" s="73">
        <v>80</v>
      </c>
      <c r="K691" s="382">
        <v>46.15</v>
      </c>
      <c r="L691" s="73" t="s">
        <v>62</v>
      </c>
      <c r="M691" s="73" t="s">
        <v>62</v>
      </c>
      <c r="N691" s="20"/>
      <c r="O691" s="375" t="s">
        <v>869</v>
      </c>
      <c r="P691" s="376"/>
    </row>
    <row r="692" spans="1:16" s="163" customFormat="1" ht="120" x14ac:dyDescent="0.2">
      <c r="A692" s="24" t="s">
        <v>621</v>
      </c>
      <c r="B692" s="24" t="s">
        <v>622</v>
      </c>
      <c r="C692" s="24" t="s">
        <v>862</v>
      </c>
      <c r="D692" s="24" t="s">
        <v>963</v>
      </c>
      <c r="E692" s="24" t="s">
        <v>964</v>
      </c>
      <c r="F692" s="372" t="s">
        <v>974</v>
      </c>
      <c r="G692" s="378" t="s">
        <v>16</v>
      </c>
      <c r="H692" s="315" t="s">
        <v>155</v>
      </c>
      <c r="I692" s="384">
        <v>73.53</v>
      </c>
      <c r="J692" s="73">
        <v>85.7</v>
      </c>
      <c r="K692" s="382">
        <v>60</v>
      </c>
      <c r="L692" s="73">
        <v>66.67</v>
      </c>
      <c r="M692" s="73" t="s">
        <v>62</v>
      </c>
      <c r="N692" s="20"/>
      <c r="O692" s="375" t="s">
        <v>869</v>
      </c>
      <c r="P692" s="376"/>
    </row>
    <row r="693" spans="1:16" s="163" customFormat="1" ht="72" x14ac:dyDescent="0.2">
      <c r="A693" s="24" t="s">
        <v>621</v>
      </c>
      <c r="B693" s="24" t="s">
        <v>622</v>
      </c>
      <c r="C693" s="24" t="s">
        <v>862</v>
      </c>
      <c r="D693" s="24" t="s">
        <v>963</v>
      </c>
      <c r="E693" s="24" t="s">
        <v>975</v>
      </c>
      <c r="F693" s="14" t="s">
        <v>976</v>
      </c>
      <c r="G693" s="25" t="s">
        <v>16</v>
      </c>
      <c r="H693" s="8">
        <f>SUM(H694:H701)</f>
        <v>1001</v>
      </c>
      <c r="I693" s="8">
        <f t="shared" ref="I693:J693" si="44">SUM(I694:I701)</f>
        <v>1022</v>
      </c>
      <c r="J693" s="8">
        <f t="shared" si="44"/>
        <v>426</v>
      </c>
      <c r="K693" s="8">
        <f>SUM(K694:K701)</f>
        <v>390</v>
      </c>
      <c r="L693" s="8">
        <f>SUM(L694:L701)</f>
        <v>545</v>
      </c>
      <c r="M693" s="8">
        <f>SUM(M694:M701)</f>
        <v>222</v>
      </c>
      <c r="N693" s="20"/>
      <c r="O693" s="24" t="s">
        <v>869</v>
      </c>
      <c r="P693" s="21"/>
    </row>
    <row r="694" spans="1:16" s="163" customFormat="1" ht="72" x14ac:dyDescent="0.2">
      <c r="A694" s="24" t="s">
        <v>621</v>
      </c>
      <c r="B694" s="24" t="s">
        <v>622</v>
      </c>
      <c r="C694" s="24" t="s">
        <v>862</v>
      </c>
      <c r="D694" s="24" t="s">
        <v>963</v>
      </c>
      <c r="E694" s="24" t="s">
        <v>975</v>
      </c>
      <c r="F694" s="14" t="s">
        <v>977</v>
      </c>
      <c r="G694" s="15" t="s">
        <v>16</v>
      </c>
      <c r="H694" s="112">
        <v>326</v>
      </c>
      <c r="I694" s="118">
        <v>296</v>
      </c>
      <c r="J694" s="118">
        <v>152</v>
      </c>
      <c r="K694" s="119">
        <v>16</v>
      </c>
      <c r="L694" s="309">
        <v>103</v>
      </c>
      <c r="M694" s="18">
        <v>34</v>
      </c>
      <c r="N694" s="20"/>
      <c r="O694" s="24" t="s">
        <v>869</v>
      </c>
      <c r="P694" s="21"/>
    </row>
    <row r="695" spans="1:16" s="163" customFormat="1" ht="72" x14ac:dyDescent="0.2">
      <c r="A695" s="24" t="s">
        <v>621</v>
      </c>
      <c r="B695" s="24" t="s">
        <v>622</v>
      </c>
      <c r="C695" s="24" t="s">
        <v>862</v>
      </c>
      <c r="D695" s="24" t="s">
        <v>963</v>
      </c>
      <c r="E695" s="24" t="s">
        <v>975</v>
      </c>
      <c r="F695" s="14" t="s">
        <v>978</v>
      </c>
      <c r="G695" s="15" t="s">
        <v>16</v>
      </c>
      <c r="H695" s="112">
        <v>85</v>
      </c>
      <c r="I695" s="118">
        <v>94</v>
      </c>
      <c r="J695" s="118">
        <v>29</v>
      </c>
      <c r="K695" s="119">
        <v>48</v>
      </c>
      <c r="L695" s="309">
        <v>44</v>
      </c>
      <c r="M695" s="18">
        <v>19</v>
      </c>
      <c r="N695" s="20"/>
      <c r="O695" s="24" t="s">
        <v>869</v>
      </c>
      <c r="P695" s="21"/>
    </row>
    <row r="696" spans="1:16" s="163" customFormat="1" ht="72" x14ac:dyDescent="0.2">
      <c r="A696" s="24" t="s">
        <v>621</v>
      </c>
      <c r="B696" s="24" t="s">
        <v>622</v>
      </c>
      <c r="C696" s="24" t="s">
        <v>862</v>
      </c>
      <c r="D696" s="24" t="s">
        <v>963</v>
      </c>
      <c r="E696" s="24" t="s">
        <v>975</v>
      </c>
      <c r="F696" s="14" t="s">
        <v>979</v>
      </c>
      <c r="G696" s="15" t="s">
        <v>16</v>
      </c>
      <c r="H696" s="139">
        <v>92</v>
      </c>
      <c r="I696" s="115">
        <v>75</v>
      </c>
      <c r="J696" s="115">
        <v>38</v>
      </c>
      <c r="K696" s="116">
        <v>7</v>
      </c>
      <c r="L696" s="338">
        <v>19</v>
      </c>
      <c r="M696" s="131">
        <v>7</v>
      </c>
      <c r="N696" s="20"/>
      <c r="O696" s="24" t="s">
        <v>869</v>
      </c>
      <c r="P696" s="21"/>
    </row>
    <row r="697" spans="1:16" s="163" customFormat="1" ht="72" x14ac:dyDescent="0.2">
      <c r="A697" s="24" t="s">
        <v>621</v>
      </c>
      <c r="B697" s="24" t="s">
        <v>622</v>
      </c>
      <c r="C697" s="24" t="s">
        <v>862</v>
      </c>
      <c r="D697" s="24" t="s">
        <v>963</v>
      </c>
      <c r="E697" s="24" t="s">
        <v>975</v>
      </c>
      <c r="F697" s="14" t="s">
        <v>980</v>
      </c>
      <c r="G697" s="15" t="s">
        <v>16</v>
      </c>
      <c r="H697" s="112">
        <v>37</v>
      </c>
      <c r="I697" s="118">
        <v>38</v>
      </c>
      <c r="J697" s="118">
        <v>11</v>
      </c>
      <c r="K697" s="119">
        <v>51</v>
      </c>
      <c r="L697" s="309">
        <v>45</v>
      </c>
      <c r="M697" s="18">
        <v>45</v>
      </c>
      <c r="N697" s="20"/>
      <c r="O697" s="24" t="s">
        <v>869</v>
      </c>
      <c r="P697" s="21"/>
    </row>
    <row r="698" spans="1:16" s="163" customFormat="1" ht="96" x14ac:dyDescent="0.2">
      <c r="A698" s="24" t="s">
        <v>621</v>
      </c>
      <c r="B698" s="24" t="s">
        <v>622</v>
      </c>
      <c r="C698" s="24" t="s">
        <v>862</v>
      </c>
      <c r="D698" s="24" t="s">
        <v>963</v>
      </c>
      <c r="E698" s="24" t="s">
        <v>975</v>
      </c>
      <c r="F698" s="14" t="s">
        <v>981</v>
      </c>
      <c r="G698" s="15" t="s">
        <v>16</v>
      </c>
      <c r="H698" s="112">
        <v>246</v>
      </c>
      <c r="I698" s="118">
        <v>312</v>
      </c>
      <c r="J698" s="118">
        <v>46</v>
      </c>
      <c r="K698" s="119">
        <v>194</v>
      </c>
      <c r="L698" s="309">
        <v>158</v>
      </c>
      <c r="M698" s="18">
        <v>48</v>
      </c>
      <c r="N698" s="20"/>
      <c r="O698" s="24" t="s">
        <v>869</v>
      </c>
      <c r="P698" s="21"/>
    </row>
    <row r="699" spans="1:16" s="163" customFormat="1" ht="72" x14ac:dyDescent="0.2">
      <c r="A699" s="24" t="s">
        <v>621</v>
      </c>
      <c r="B699" s="24" t="s">
        <v>622</v>
      </c>
      <c r="C699" s="24" t="s">
        <v>862</v>
      </c>
      <c r="D699" s="24" t="s">
        <v>963</v>
      </c>
      <c r="E699" s="24" t="s">
        <v>975</v>
      </c>
      <c r="F699" s="14" t="s">
        <v>982</v>
      </c>
      <c r="G699" s="15" t="s">
        <v>16</v>
      </c>
      <c r="H699" s="139">
        <v>42</v>
      </c>
      <c r="I699" s="115">
        <v>53</v>
      </c>
      <c r="J699" s="118">
        <v>52</v>
      </c>
      <c r="K699" s="119">
        <v>37</v>
      </c>
      <c r="L699" s="114">
        <v>60</v>
      </c>
      <c r="M699" s="38">
        <v>52</v>
      </c>
      <c r="N699" s="20"/>
      <c r="O699" s="24" t="s">
        <v>869</v>
      </c>
      <c r="P699" s="21"/>
    </row>
    <row r="700" spans="1:16" s="163" customFormat="1" ht="72" x14ac:dyDescent="0.2">
      <c r="A700" s="24" t="s">
        <v>621</v>
      </c>
      <c r="B700" s="24" t="s">
        <v>622</v>
      </c>
      <c r="C700" s="24" t="s">
        <v>862</v>
      </c>
      <c r="D700" s="24" t="s">
        <v>963</v>
      </c>
      <c r="E700" s="24" t="s">
        <v>975</v>
      </c>
      <c r="F700" s="14" t="s">
        <v>983</v>
      </c>
      <c r="G700" s="15" t="s">
        <v>16</v>
      </c>
      <c r="H700" s="112">
        <v>135</v>
      </c>
      <c r="I700" s="119">
        <v>121</v>
      </c>
      <c r="J700" s="314">
        <v>84</v>
      </c>
      <c r="K700" s="119">
        <v>14</v>
      </c>
      <c r="L700" s="111">
        <v>30</v>
      </c>
      <c r="M700" s="38">
        <v>5</v>
      </c>
      <c r="N700" s="20"/>
      <c r="O700" s="24" t="s">
        <v>869</v>
      </c>
      <c r="P700" s="21"/>
    </row>
    <row r="701" spans="1:16" s="163" customFormat="1" ht="72" x14ac:dyDescent="0.2">
      <c r="A701" s="24" t="s">
        <v>621</v>
      </c>
      <c r="B701" s="24" t="s">
        <v>622</v>
      </c>
      <c r="C701" s="24" t="s">
        <v>862</v>
      </c>
      <c r="D701" s="24" t="s">
        <v>963</v>
      </c>
      <c r="E701" s="24" t="s">
        <v>975</v>
      </c>
      <c r="F701" s="14" t="s">
        <v>984</v>
      </c>
      <c r="G701" s="15" t="s">
        <v>16</v>
      </c>
      <c r="H701" s="112">
        <v>38</v>
      </c>
      <c r="I701" s="119">
        <v>33</v>
      </c>
      <c r="J701" s="118">
        <v>14</v>
      </c>
      <c r="K701" s="119">
        <v>23</v>
      </c>
      <c r="L701" s="111">
        <v>86</v>
      </c>
      <c r="M701" s="37">
        <v>12</v>
      </c>
      <c r="N701" s="20"/>
      <c r="O701" s="24" t="s">
        <v>869</v>
      </c>
      <c r="P701" s="21"/>
    </row>
    <row r="702" spans="1:16" s="163" customFormat="1" ht="96" x14ac:dyDescent="0.2">
      <c r="A702" s="24" t="s">
        <v>621</v>
      </c>
      <c r="B702" s="24" t="s">
        <v>622</v>
      </c>
      <c r="C702" s="24" t="s">
        <v>862</v>
      </c>
      <c r="D702" s="24" t="s">
        <v>985</v>
      </c>
      <c r="E702" s="24" t="s">
        <v>986</v>
      </c>
      <c r="F702" s="14" t="s">
        <v>987</v>
      </c>
      <c r="G702" s="6" t="s">
        <v>107</v>
      </c>
      <c r="H702" s="37" t="s">
        <v>62</v>
      </c>
      <c r="I702" s="37" t="s">
        <v>62</v>
      </c>
      <c r="J702" s="110" t="s">
        <v>62</v>
      </c>
      <c r="K702" s="235">
        <v>16.87</v>
      </c>
      <c r="L702" s="36">
        <v>37.43</v>
      </c>
      <c r="M702" s="36">
        <v>40.96</v>
      </c>
      <c r="N702" s="20"/>
      <c r="O702" s="24" t="s">
        <v>988</v>
      </c>
      <c r="P702" s="21"/>
    </row>
    <row r="703" spans="1:16" s="163" customFormat="1" ht="72" x14ac:dyDescent="0.2">
      <c r="A703" s="24" t="s">
        <v>621</v>
      </c>
      <c r="B703" s="24" t="s">
        <v>622</v>
      </c>
      <c r="C703" s="24" t="s">
        <v>862</v>
      </c>
      <c r="D703" s="24" t="s">
        <v>985</v>
      </c>
      <c r="E703" s="24" t="s">
        <v>989</v>
      </c>
      <c r="F703" s="372" t="s">
        <v>990</v>
      </c>
      <c r="G703" s="373" t="s">
        <v>107</v>
      </c>
      <c r="H703" s="38" t="s">
        <v>155</v>
      </c>
      <c r="I703" s="38" t="s">
        <v>155</v>
      </c>
      <c r="J703" s="38">
        <v>5434738</v>
      </c>
      <c r="K703" s="38">
        <v>5434738</v>
      </c>
      <c r="L703" s="73" t="s">
        <v>62</v>
      </c>
      <c r="M703" s="73" t="s">
        <v>62</v>
      </c>
      <c r="N703" s="20"/>
      <c r="O703" s="375" t="s">
        <v>988</v>
      </c>
      <c r="P703" s="376" t="s">
        <v>991</v>
      </c>
    </row>
    <row r="704" spans="1:16" s="163" customFormat="1" ht="96" x14ac:dyDescent="0.2">
      <c r="A704" s="24" t="s">
        <v>621</v>
      </c>
      <c r="B704" s="24" t="s">
        <v>622</v>
      </c>
      <c r="C704" s="24" t="s">
        <v>862</v>
      </c>
      <c r="D704" s="24" t="s">
        <v>985</v>
      </c>
      <c r="E704" s="24" t="s">
        <v>992</v>
      </c>
      <c r="F704" s="372" t="s">
        <v>993</v>
      </c>
      <c r="G704" s="373" t="s">
        <v>107</v>
      </c>
      <c r="H704" s="38" t="s">
        <v>155</v>
      </c>
      <c r="I704" s="38" t="s">
        <v>155</v>
      </c>
      <c r="J704" s="38" t="s">
        <v>62</v>
      </c>
      <c r="K704" s="38" t="s">
        <v>62</v>
      </c>
      <c r="L704" s="73" t="s">
        <v>62</v>
      </c>
      <c r="M704" s="73" t="s">
        <v>62</v>
      </c>
      <c r="N704" s="20"/>
      <c r="O704" s="375" t="s">
        <v>988</v>
      </c>
      <c r="P704" s="376" t="s">
        <v>991</v>
      </c>
    </row>
    <row r="705" spans="1:16" s="163" customFormat="1" ht="72" x14ac:dyDescent="0.2">
      <c r="A705" s="24" t="s">
        <v>621</v>
      </c>
      <c r="B705" s="24" t="s">
        <v>622</v>
      </c>
      <c r="C705" s="24" t="s">
        <v>862</v>
      </c>
      <c r="D705" s="24" t="s">
        <v>985</v>
      </c>
      <c r="E705" s="24" t="s">
        <v>994</v>
      </c>
      <c r="F705" s="372" t="s">
        <v>995</v>
      </c>
      <c r="G705" s="373" t="s">
        <v>107</v>
      </c>
      <c r="H705" s="38" t="s">
        <v>155</v>
      </c>
      <c r="I705" s="38" t="s">
        <v>155</v>
      </c>
      <c r="J705" s="38" t="s">
        <v>62</v>
      </c>
      <c r="K705" s="38" t="s">
        <v>62</v>
      </c>
      <c r="L705" s="73" t="s">
        <v>62</v>
      </c>
      <c r="M705" s="73" t="s">
        <v>62</v>
      </c>
      <c r="N705" s="20"/>
      <c r="O705" s="375" t="s">
        <v>988</v>
      </c>
      <c r="P705" s="376" t="s">
        <v>991</v>
      </c>
    </row>
    <row r="706" spans="1:16" s="163" customFormat="1" ht="72" x14ac:dyDescent="0.2">
      <c r="A706" s="24" t="s">
        <v>621</v>
      </c>
      <c r="B706" s="24" t="s">
        <v>622</v>
      </c>
      <c r="C706" s="24" t="s">
        <v>862</v>
      </c>
      <c r="D706" s="24" t="s">
        <v>985</v>
      </c>
      <c r="E706" s="24" t="s">
        <v>996</v>
      </c>
      <c r="F706" s="14" t="s">
        <v>997</v>
      </c>
      <c r="G706" s="25" t="s">
        <v>16</v>
      </c>
      <c r="H706" s="44">
        <f>SUM(H707:H714)</f>
        <v>207</v>
      </c>
      <c r="I706" s="44">
        <v>149</v>
      </c>
      <c r="J706" s="44">
        <v>123</v>
      </c>
      <c r="K706" s="44">
        <v>71</v>
      </c>
      <c r="L706" s="44">
        <v>74</v>
      </c>
      <c r="M706" s="44">
        <v>162</v>
      </c>
      <c r="N706" s="20"/>
      <c r="O706" s="24" t="s">
        <v>998</v>
      </c>
      <c r="P706" s="21"/>
    </row>
    <row r="707" spans="1:16" s="163" customFormat="1" ht="72" x14ac:dyDescent="0.55000000000000004">
      <c r="A707" s="24" t="s">
        <v>621</v>
      </c>
      <c r="B707" s="24" t="s">
        <v>622</v>
      </c>
      <c r="C707" s="24" t="s">
        <v>862</v>
      </c>
      <c r="D707" s="24" t="s">
        <v>985</v>
      </c>
      <c r="E707" s="24" t="s">
        <v>996</v>
      </c>
      <c r="F707" s="14" t="s">
        <v>999</v>
      </c>
      <c r="G707" s="15" t="s">
        <v>16</v>
      </c>
      <c r="H707" s="339">
        <v>26</v>
      </c>
      <c r="I707" s="340">
        <v>17</v>
      </c>
      <c r="J707" s="340">
        <v>67</v>
      </c>
      <c r="K707" s="340">
        <v>43</v>
      </c>
      <c r="L707" s="18">
        <v>37</v>
      </c>
      <c r="M707" s="38">
        <v>73</v>
      </c>
      <c r="N707" s="20"/>
      <c r="O707" s="24" t="s">
        <v>998</v>
      </c>
      <c r="P707" s="21"/>
    </row>
    <row r="708" spans="1:16" s="163" customFormat="1" ht="72" x14ac:dyDescent="0.55000000000000004">
      <c r="A708" s="24" t="s">
        <v>621</v>
      </c>
      <c r="B708" s="24" t="s">
        <v>622</v>
      </c>
      <c r="C708" s="24" t="s">
        <v>862</v>
      </c>
      <c r="D708" s="24" t="s">
        <v>985</v>
      </c>
      <c r="E708" s="24" t="s">
        <v>996</v>
      </c>
      <c r="F708" s="14" t="s">
        <v>1000</v>
      </c>
      <c r="G708" s="15" t="s">
        <v>16</v>
      </c>
      <c r="H708" s="339">
        <v>13</v>
      </c>
      <c r="I708" s="340">
        <v>3</v>
      </c>
      <c r="J708" s="340">
        <v>0</v>
      </c>
      <c r="K708" s="340">
        <v>0</v>
      </c>
      <c r="L708" s="18">
        <v>4</v>
      </c>
      <c r="M708" s="38">
        <v>8</v>
      </c>
      <c r="N708" s="20"/>
      <c r="O708" s="24" t="s">
        <v>998</v>
      </c>
      <c r="P708" s="21"/>
    </row>
    <row r="709" spans="1:16" s="163" customFormat="1" ht="72" x14ac:dyDescent="0.55000000000000004">
      <c r="A709" s="24" t="s">
        <v>621</v>
      </c>
      <c r="B709" s="24" t="s">
        <v>622</v>
      </c>
      <c r="C709" s="24" t="s">
        <v>862</v>
      </c>
      <c r="D709" s="24" t="s">
        <v>985</v>
      </c>
      <c r="E709" s="24" t="s">
        <v>996</v>
      </c>
      <c r="F709" s="14" t="s">
        <v>1001</v>
      </c>
      <c r="G709" s="15" t="s">
        <v>16</v>
      </c>
      <c r="H709" s="339">
        <v>1</v>
      </c>
      <c r="I709" s="340">
        <v>1</v>
      </c>
      <c r="J709" s="340">
        <v>12</v>
      </c>
      <c r="K709" s="340">
        <v>15</v>
      </c>
      <c r="L709" s="18">
        <v>4</v>
      </c>
      <c r="M709" s="38">
        <v>12</v>
      </c>
      <c r="N709" s="20"/>
      <c r="O709" s="24" t="s">
        <v>998</v>
      </c>
      <c r="P709" s="21"/>
    </row>
    <row r="710" spans="1:16" s="163" customFormat="1" ht="72" x14ac:dyDescent="0.55000000000000004">
      <c r="A710" s="24" t="s">
        <v>621</v>
      </c>
      <c r="B710" s="24" t="s">
        <v>622</v>
      </c>
      <c r="C710" s="24" t="s">
        <v>862</v>
      </c>
      <c r="D710" s="24" t="s">
        <v>985</v>
      </c>
      <c r="E710" s="24" t="s">
        <v>996</v>
      </c>
      <c r="F710" s="14" t="s">
        <v>1002</v>
      </c>
      <c r="G710" s="15" t="s">
        <v>16</v>
      </c>
      <c r="H710" s="340">
        <v>57</v>
      </c>
      <c r="I710" s="340">
        <v>31</v>
      </c>
      <c r="J710" s="340">
        <v>4</v>
      </c>
      <c r="K710" s="340">
        <v>1</v>
      </c>
      <c r="L710" s="18">
        <v>2</v>
      </c>
      <c r="M710" s="38">
        <v>3</v>
      </c>
      <c r="N710" s="20"/>
      <c r="O710" s="24" t="s">
        <v>998</v>
      </c>
      <c r="P710" s="21"/>
    </row>
    <row r="711" spans="1:16" s="163" customFormat="1" ht="96" x14ac:dyDescent="0.55000000000000004">
      <c r="A711" s="24" t="s">
        <v>621</v>
      </c>
      <c r="B711" s="24" t="s">
        <v>622</v>
      </c>
      <c r="C711" s="24" t="s">
        <v>862</v>
      </c>
      <c r="D711" s="24" t="s">
        <v>985</v>
      </c>
      <c r="E711" s="24" t="s">
        <v>996</v>
      </c>
      <c r="F711" s="14" t="s">
        <v>1003</v>
      </c>
      <c r="G711" s="15" t="s">
        <v>16</v>
      </c>
      <c r="H711" s="340">
        <v>27</v>
      </c>
      <c r="I711" s="340">
        <v>16</v>
      </c>
      <c r="J711" s="340">
        <v>6</v>
      </c>
      <c r="K711" s="340">
        <v>3</v>
      </c>
      <c r="L711" s="18">
        <v>1</v>
      </c>
      <c r="M711" s="38">
        <v>20</v>
      </c>
      <c r="N711" s="20"/>
      <c r="O711" s="24" t="s">
        <v>998</v>
      </c>
      <c r="P711" s="21"/>
    </row>
    <row r="712" spans="1:16" s="163" customFormat="1" ht="72" x14ac:dyDescent="0.55000000000000004">
      <c r="A712" s="24" t="s">
        <v>621</v>
      </c>
      <c r="B712" s="24" t="s">
        <v>622</v>
      </c>
      <c r="C712" s="24" t="s">
        <v>862</v>
      </c>
      <c r="D712" s="24" t="s">
        <v>985</v>
      </c>
      <c r="E712" s="24" t="s">
        <v>996</v>
      </c>
      <c r="F712" s="14" t="s">
        <v>1004</v>
      </c>
      <c r="G712" s="15" t="s">
        <v>16</v>
      </c>
      <c r="H712" s="341">
        <v>17</v>
      </c>
      <c r="I712" s="341">
        <v>14</v>
      </c>
      <c r="J712" s="341">
        <v>0</v>
      </c>
      <c r="K712" s="341">
        <v>0</v>
      </c>
      <c r="L712" s="74">
        <v>3</v>
      </c>
      <c r="M712" s="37">
        <v>5</v>
      </c>
      <c r="N712" s="20"/>
      <c r="O712" s="24" t="s">
        <v>998</v>
      </c>
      <c r="P712" s="21"/>
    </row>
    <row r="713" spans="1:16" s="163" customFormat="1" ht="72" x14ac:dyDescent="0.55000000000000004">
      <c r="A713" s="24" t="s">
        <v>621</v>
      </c>
      <c r="B713" s="24" t="s">
        <v>622</v>
      </c>
      <c r="C713" s="24" t="s">
        <v>862</v>
      </c>
      <c r="D713" s="24" t="s">
        <v>985</v>
      </c>
      <c r="E713" s="24" t="s">
        <v>996</v>
      </c>
      <c r="F713" s="14" t="s">
        <v>1005</v>
      </c>
      <c r="G713" s="15" t="s">
        <v>16</v>
      </c>
      <c r="H713" s="340">
        <v>55</v>
      </c>
      <c r="I713" s="340">
        <v>36</v>
      </c>
      <c r="J713" s="340">
        <v>27</v>
      </c>
      <c r="K713" s="339">
        <v>6</v>
      </c>
      <c r="L713" s="38">
        <v>9</v>
      </c>
      <c r="M713" s="37">
        <v>20</v>
      </c>
      <c r="N713" s="20"/>
      <c r="O713" s="24" t="s">
        <v>998</v>
      </c>
      <c r="P713" s="21"/>
    </row>
    <row r="714" spans="1:16" s="163" customFormat="1" ht="96" x14ac:dyDescent="0.55000000000000004">
      <c r="A714" s="24" t="s">
        <v>621</v>
      </c>
      <c r="B714" s="24" t="s">
        <v>622</v>
      </c>
      <c r="C714" s="24" t="s">
        <v>862</v>
      </c>
      <c r="D714" s="24" t="s">
        <v>985</v>
      </c>
      <c r="E714" s="24" t="s">
        <v>996</v>
      </c>
      <c r="F714" s="14" t="s">
        <v>1006</v>
      </c>
      <c r="G714" s="15" t="s">
        <v>16</v>
      </c>
      <c r="H714" s="340">
        <v>11</v>
      </c>
      <c r="I714" s="340">
        <v>31</v>
      </c>
      <c r="J714" s="340">
        <v>7</v>
      </c>
      <c r="K714" s="342">
        <v>3</v>
      </c>
      <c r="L714" s="38">
        <v>14</v>
      </c>
      <c r="M714" s="38">
        <v>21</v>
      </c>
      <c r="N714" s="20"/>
      <c r="O714" s="24" t="s">
        <v>998</v>
      </c>
      <c r="P714" s="21"/>
    </row>
    <row r="715" spans="1:16" s="163" customFormat="1" ht="72" x14ac:dyDescent="0.2">
      <c r="A715" s="24" t="s">
        <v>621</v>
      </c>
      <c r="B715" s="24" t="s">
        <v>622</v>
      </c>
      <c r="C715" s="24" t="s">
        <v>862</v>
      </c>
      <c r="D715" s="24" t="s">
        <v>985</v>
      </c>
      <c r="E715" s="24" t="s">
        <v>1007</v>
      </c>
      <c r="F715" s="14" t="s">
        <v>1008</v>
      </c>
      <c r="G715" s="15" t="s">
        <v>107</v>
      </c>
      <c r="H715" s="37">
        <v>1</v>
      </c>
      <c r="I715" s="37">
        <v>4</v>
      </c>
      <c r="J715" s="110">
        <v>0</v>
      </c>
      <c r="K715" s="294">
        <v>2</v>
      </c>
      <c r="L715" s="37">
        <v>0</v>
      </c>
      <c r="M715" s="37">
        <v>2</v>
      </c>
      <c r="N715" s="20"/>
      <c r="O715" s="24" t="s">
        <v>988</v>
      </c>
      <c r="P715" s="21"/>
    </row>
    <row r="716" spans="1:16" s="163" customFormat="1" ht="96" x14ac:dyDescent="0.2">
      <c r="A716" s="24" t="s">
        <v>621</v>
      </c>
      <c r="B716" s="24" t="s">
        <v>622</v>
      </c>
      <c r="C716" s="24" t="s">
        <v>862</v>
      </c>
      <c r="D716" s="24" t="s">
        <v>985</v>
      </c>
      <c r="E716" s="24" t="s">
        <v>1009</v>
      </c>
      <c r="F716" s="14" t="s">
        <v>1010</v>
      </c>
      <c r="G716" s="15" t="s">
        <v>107</v>
      </c>
      <c r="H716" s="19" t="s">
        <v>294</v>
      </c>
      <c r="I716" s="19" t="s">
        <v>294</v>
      </c>
      <c r="J716" s="19" t="s">
        <v>294</v>
      </c>
      <c r="K716" s="19" t="s">
        <v>294</v>
      </c>
      <c r="L716" s="19" t="s">
        <v>294</v>
      </c>
      <c r="M716" s="19" t="s">
        <v>294</v>
      </c>
      <c r="N716" s="20"/>
      <c r="O716" s="24" t="s">
        <v>988</v>
      </c>
      <c r="P716" s="21"/>
    </row>
    <row r="717" spans="1:16" s="163" customFormat="1" ht="72" x14ac:dyDescent="0.2">
      <c r="A717" s="24" t="s">
        <v>621</v>
      </c>
      <c r="B717" s="24" t="s">
        <v>622</v>
      </c>
      <c r="C717" s="24" t="s">
        <v>862</v>
      </c>
      <c r="D717" s="24" t="s">
        <v>985</v>
      </c>
      <c r="E717" s="24" t="s">
        <v>1011</v>
      </c>
      <c r="F717" s="14" t="s">
        <v>1012</v>
      </c>
      <c r="G717" s="25" t="s">
        <v>107</v>
      </c>
      <c r="H717" s="19" t="s">
        <v>294</v>
      </c>
      <c r="I717" s="19" t="s">
        <v>294</v>
      </c>
      <c r="J717" s="19" t="s">
        <v>294</v>
      </c>
      <c r="K717" s="19" t="s">
        <v>294</v>
      </c>
      <c r="L717" s="19" t="s">
        <v>294</v>
      </c>
      <c r="M717" s="19" t="s">
        <v>294</v>
      </c>
      <c r="N717" s="20"/>
      <c r="O717" s="24" t="s">
        <v>988</v>
      </c>
      <c r="P717" s="21"/>
    </row>
    <row r="718" spans="1:16" s="163" customFormat="1" ht="96" x14ac:dyDescent="0.2">
      <c r="A718" s="24" t="s">
        <v>621</v>
      </c>
      <c r="B718" s="24" t="s">
        <v>622</v>
      </c>
      <c r="C718" s="24" t="s">
        <v>862</v>
      </c>
      <c r="D718" s="24" t="s">
        <v>985</v>
      </c>
      <c r="E718" s="24" t="s">
        <v>1013</v>
      </c>
      <c r="F718" s="14" t="s">
        <v>1014</v>
      </c>
      <c r="G718" s="25" t="s">
        <v>468</v>
      </c>
      <c r="H718" s="38" t="s">
        <v>62</v>
      </c>
      <c r="I718" s="38" t="s">
        <v>62</v>
      </c>
      <c r="J718" s="38" t="s">
        <v>62</v>
      </c>
      <c r="K718" s="38" t="s">
        <v>62</v>
      </c>
      <c r="L718" s="38">
        <v>381</v>
      </c>
      <c r="M718" s="38">
        <v>619</v>
      </c>
      <c r="N718" s="20"/>
      <c r="O718" s="24" t="s">
        <v>988</v>
      </c>
      <c r="P718" s="21"/>
    </row>
    <row r="719" spans="1:16" s="163" customFormat="1" ht="72" x14ac:dyDescent="0.2">
      <c r="A719" s="24" t="s">
        <v>621</v>
      </c>
      <c r="B719" s="24" t="s">
        <v>622</v>
      </c>
      <c r="C719" s="24" t="s">
        <v>862</v>
      </c>
      <c r="D719" s="24" t="s">
        <v>985</v>
      </c>
      <c r="E719" s="24" t="s">
        <v>1015</v>
      </c>
      <c r="F719" s="14" t="s">
        <v>1016</v>
      </c>
      <c r="G719" s="25" t="s">
        <v>107</v>
      </c>
      <c r="H719" s="38">
        <v>564</v>
      </c>
      <c r="I719" s="38">
        <v>904</v>
      </c>
      <c r="J719" s="168">
        <v>537</v>
      </c>
      <c r="K719" s="168">
        <v>595</v>
      </c>
      <c r="L719" s="38">
        <v>1191</v>
      </c>
      <c r="M719" s="38">
        <v>967</v>
      </c>
      <c r="N719" s="20"/>
      <c r="O719" s="24" t="s">
        <v>988</v>
      </c>
      <c r="P719" s="21"/>
    </row>
    <row r="720" spans="1:16" s="163" customFormat="1" ht="72" x14ac:dyDescent="0.2">
      <c r="A720" s="24" t="s">
        <v>621</v>
      </c>
      <c r="B720" s="24" t="s">
        <v>622</v>
      </c>
      <c r="C720" s="24" t="s">
        <v>862</v>
      </c>
      <c r="D720" s="24" t="s">
        <v>1017</v>
      </c>
      <c r="E720" s="24" t="s">
        <v>1018</v>
      </c>
      <c r="F720" s="14" t="s">
        <v>1019</v>
      </c>
      <c r="G720" s="25" t="s">
        <v>107</v>
      </c>
      <c r="H720" s="38" t="s">
        <v>62</v>
      </c>
      <c r="I720" s="38" t="s">
        <v>62</v>
      </c>
      <c r="J720" s="81">
        <v>76.290000000000006</v>
      </c>
      <c r="K720" s="81">
        <v>83.18</v>
      </c>
      <c r="L720" s="26">
        <v>84.98</v>
      </c>
      <c r="M720" s="26">
        <v>86.41</v>
      </c>
      <c r="N720" s="20"/>
      <c r="O720" s="24" t="s">
        <v>988</v>
      </c>
      <c r="P720" s="21"/>
    </row>
    <row r="721" spans="1:16" s="163" customFormat="1" ht="72" x14ac:dyDescent="0.2">
      <c r="A721" s="24" t="s">
        <v>621</v>
      </c>
      <c r="B721" s="24" t="s">
        <v>622</v>
      </c>
      <c r="C721" s="24" t="s">
        <v>862</v>
      </c>
      <c r="D721" s="24" t="s">
        <v>1017</v>
      </c>
      <c r="E721" s="24" t="s">
        <v>1020</v>
      </c>
      <c r="F721" s="14" t="s">
        <v>1021</v>
      </c>
      <c r="G721" s="25" t="s">
        <v>107</v>
      </c>
      <c r="H721" s="38" t="s">
        <v>62</v>
      </c>
      <c r="I721" s="38" t="s">
        <v>62</v>
      </c>
      <c r="J721" s="26">
        <v>78.540000000000006</v>
      </c>
      <c r="K721" s="81">
        <v>83.79</v>
      </c>
      <c r="L721" s="26">
        <v>84.37</v>
      </c>
      <c r="M721" s="26">
        <v>85.58</v>
      </c>
      <c r="N721" s="20"/>
      <c r="O721" s="24" t="s">
        <v>988</v>
      </c>
      <c r="P721" s="21"/>
    </row>
    <row r="722" spans="1:16" s="163" customFormat="1" ht="96" x14ac:dyDescent="0.2">
      <c r="A722" s="24" t="s">
        <v>621</v>
      </c>
      <c r="B722" s="24" t="s">
        <v>622</v>
      </c>
      <c r="C722" s="24" t="s">
        <v>862</v>
      </c>
      <c r="D722" s="24" t="s">
        <v>1017</v>
      </c>
      <c r="E722" s="24" t="s">
        <v>1022</v>
      </c>
      <c r="F722" s="372" t="s">
        <v>1023</v>
      </c>
      <c r="G722" s="373" t="s">
        <v>107</v>
      </c>
      <c r="H722" s="38" t="s">
        <v>62</v>
      </c>
      <c r="I722" s="38" t="s">
        <v>62</v>
      </c>
      <c r="J722" s="38" t="s">
        <v>62</v>
      </c>
      <c r="K722" s="38">
        <v>759</v>
      </c>
      <c r="L722" s="38">
        <v>619</v>
      </c>
      <c r="M722" s="38" t="s">
        <v>62</v>
      </c>
      <c r="N722" s="20"/>
      <c r="O722" s="375" t="s">
        <v>988</v>
      </c>
      <c r="P722" s="376"/>
    </row>
    <row r="723" spans="1:16" s="163" customFormat="1" ht="72" x14ac:dyDescent="0.2">
      <c r="A723" s="24" t="s">
        <v>621</v>
      </c>
      <c r="B723" s="24" t="s">
        <v>622</v>
      </c>
      <c r="C723" s="24" t="s">
        <v>862</v>
      </c>
      <c r="D723" s="24" t="s">
        <v>1017</v>
      </c>
      <c r="E723" s="24" t="s">
        <v>1024</v>
      </c>
      <c r="F723" s="372" t="s">
        <v>1025</v>
      </c>
      <c r="G723" s="373" t="s">
        <v>107</v>
      </c>
      <c r="H723" s="38" t="s">
        <v>62</v>
      </c>
      <c r="I723" s="38" t="s">
        <v>62</v>
      </c>
      <c r="J723" s="38" t="s">
        <v>62</v>
      </c>
      <c r="K723" s="38" t="s">
        <v>62</v>
      </c>
      <c r="L723" s="38" t="s">
        <v>62</v>
      </c>
      <c r="M723" s="38" t="s">
        <v>62</v>
      </c>
      <c r="N723" s="20"/>
      <c r="O723" s="375" t="s">
        <v>988</v>
      </c>
      <c r="P723" s="376"/>
    </row>
    <row r="724" spans="1:16" s="163" customFormat="1" ht="72" x14ac:dyDescent="0.2">
      <c r="A724" s="24" t="s">
        <v>621</v>
      </c>
      <c r="B724" s="24" t="s">
        <v>622</v>
      </c>
      <c r="C724" s="24" t="s">
        <v>862</v>
      </c>
      <c r="D724" s="24" t="s">
        <v>1017</v>
      </c>
      <c r="E724" s="24" t="s">
        <v>1026</v>
      </c>
      <c r="F724" s="372" t="s">
        <v>1027</v>
      </c>
      <c r="G724" s="373" t="s">
        <v>107</v>
      </c>
      <c r="H724" s="38" t="s">
        <v>62</v>
      </c>
      <c r="I724" s="38" t="s">
        <v>62</v>
      </c>
      <c r="J724" s="38" t="s">
        <v>62</v>
      </c>
      <c r="K724" s="38" t="s">
        <v>62</v>
      </c>
      <c r="L724" s="26">
        <v>18.420000000000002</v>
      </c>
      <c r="M724" s="38" t="s">
        <v>62</v>
      </c>
      <c r="N724" s="20"/>
      <c r="O724" s="375" t="s">
        <v>988</v>
      </c>
      <c r="P724" s="376" t="s">
        <v>1028</v>
      </c>
    </row>
    <row r="725" spans="1:16" s="163" customFormat="1" ht="72" x14ac:dyDescent="0.2">
      <c r="A725" s="24" t="s">
        <v>621</v>
      </c>
      <c r="B725" s="24" t="s">
        <v>622</v>
      </c>
      <c r="C725" s="24" t="s">
        <v>862</v>
      </c>
      <c r="D725" s="24" t="s">
        <v>1017</v>
      </c>
      <c r="E725" s="24" t="s">
        <v>1029</v>
      </c>
      <c r="F725" s="372" t="s">
        <v>1030</v>
      </c>
      <c r="G725" s="373" t="s">
        <v>107</v>
      </c>
      <c r="H725" s="38" t="s">
        <v>62</v>
      </c>
      <c r="I725" s="38" t="s">
        <v>62</v>
      </c>
      <c r="J725" s="38" t="s">
        <v>62</v>
      </c>
      <c r="K725" s="38" t="s">
        <v>62</v>
      </c>
      <c r="L725" s="26">
        <v>14</v>
      </c>
      <c r="M725" s="38" t="s">
        <v>62</v>
      </c>
      <c r="N725" s="20"/>
      <c r="O725" s="375" t="s">
        <v>988</v>
      </c>
      <c r="P725" s="376" t="s">
        <v>1028</v>
      </c>
    </row>
    <row r="726" spans="1:16" s="163" customFormat="1" ht="72" x14ac:dyDescent="0.2">
      <c r="A726" s="24" t="s">
        <v>621</v>
      </c>
      <c r="B726" s="24" t="s">
        <v>622</v>
      </c>
      <c r="C726" s="24" t="s">
        <v>862</v>
      </c>
      <c r="D726" s="24" t="s">
        <v>1017</v>
      </c>
      <c r="E726" s="24" t="s">
        <v>1031</v>
      </c>
      <c r="F726" s="14" t="s">
        <v>1032</v>
      </c>
      <c r="G726" s="25" t="s">
        <v>107</v>
      </c>
      <c r="H726" s="38" t="s">
        <v>62</v>
      </c>
      <c r="I726" s="38" t="s">
        <v>62</v>
      </c>
      <c r="J726" s="38" t="s">
        <v>62</v>
      </c>
      <c r="K726" s="38" t="s">
        <v>62</v>
      </c>
      <c r="L726" s="38" t="s">
        <v>62</v>
      </c>
      <c r="M726" s="38">
        <v>95</v>
      </c>
      <c r="N726" s="20"/>
      <c r="O726" s="24" t="s">
        <v>988</v>
      </c>
      <c r="P726" s="21"/>
    </row>
    <row r="727" spans="1:16" s="163" customFormat="1" ht="72" x14ac:dyDescent="0.2">
      <c r="A727" s="24" t="s">
        <v>621</v>
      </c>
      <c r="B727" s="24" t="s">
        <v>622</v>
      </c>
      <c r="C727" s="24" t="s">
        <v>862</v>
      </c>
      <c r="D727" s="24" t="s">
        <v>1017</v>
      </c>
      <c r="E727" s="24" t="s">
        <v>1033</v>
      </c>
      <c r="F727" s="108" t="s">
        <v>1034</v>
      </c>
      <c r="G727" s="25" t="s">
        <v>16</v>
      </c>
      <c r="H727" s="168">
        <f>SUM(H728:H735)</f>
        <v>219450</v>
      </c>
      <c r="I727" s="168">
        <f t="shared" ref="I727:K727" si="45">SUM(I728:I735)</f>
        <v>243720</v>
      </c>
      <c r="J727" s="236">
        <f t="shared" si="45"/>
        <v>289883</v>
      </c>
      <c r="K727" s="168">
        <f t="shared" si="45"/>
        <v>330294</v>
      </c>
      <c r="L727" s="237">
        <f>SUM(L728:L735)</f>
        <v>379271</v>
      </c>
      <c r="M727" s="237">
        <f>SUM(M728:M735)</f>
        <v>100203</v>
      </c>
      <c r="N727" s="20"/>
      <c r="O727" s="24" t="s">
        <v>988</v>
      </c>
      <c r="P727" s="21" t="s">
        <v>1035</v>
      </c>
    </row>
    <row r="728" spans="1:16" s="163" customFormat="1" ht="96" x14ac:dyDescent="0.2">
      <c r="A728" s="24" t="s">
        <v>621</v>
      </c>
      <c r="B728" s="24" t="s">
        <v>622</v>
      </c>
      <c r="C728" s="24" t="s">
        <v>862</v>
      </c>
      <c r="D728" s="24" t="s">
        <v>1017</v>
      </c>
      <c r="E728" s="102" t="s">
        <v>1033</v>
      </c>
      <c r="F728" s="140" t="s">
        <v>1036</v>
      </c>
      <c r="G728" s="343" t="s">
        <v>16</v>
      </c>
      <c r="H728" s="337">
        <v>24965</v>
      </c>
      <c r="I728" s="135">
        <v>40802</v>
      </c>
      <c r="J728" s="337">
        <v>63872</v>
      </c>
      <c r="K728" s="135">
        <v>63312</v>
      </c>
      <c r="L728" s="337">
        <v>69879</v>
      </c>
      <c r="M728" s="44">
        <v>19077</v>
      </c>
      <c r="N728" s="20"/>
      <c r="O728" s="24" t="s">
        <v>988</v>
      </c>
      <c r="P728" s="21"/>
    </row>
    <row r="729" spans="1:16" s="163" customFormat="1" ht="72" x14ac:dyDescent="0.2">
      <c r="A729" s="24" t="s">
        <v>621</v>
      </c>
      <c r="B729" s="24" t="s">
        <v>622</v>
      </c>
      <c r="C729" s="24" t="s">
        <v>862</v>
      </c>
      <c r="D729" s="24" t="s">
        <v>1017</v>
      </c>
      <c r="E729" s="102" t="s">
        <v>1033</v>
      </c>
      <c r="F729" s="24" t="s">
        <v>1037</v>
      </c>
      <c r="G729" s="344" t="s">
        <v>16</v>
      </c>
      <c r="H729" s="336">
        <v>29683</v>
      </c>
      <c r="I729" s="137">
        <v>25840</v>
      </c>
      <c r="J729" s="336">
        <v>27644</v>
      </c>
      <c r="K729" s="345">
        <v>33466</v>
      </c>
      <c r="L729" s="345">
        <v>28205</v>
      </c>
      <c r="M729" s="38">
        <v>5967</v>
      </c>
      <c r="N729" s="20"/>
      <c r="O729" s="24" t="s">
        <v>988</v>
      </c>
      <c r="P729" s="21"/>
    </row>
    <row r="730" spans="1:16" s="163" customFormat="1" ht="72" x14ac:dyDescent="0.2">
      <c r="A730" s="24" t="s">
        <v>621</v>
      </c>
      <c r="B730" s="24" t="s">
        <v>622</v>
      </c>
      <c r="C730" s="24" t="s">
        <v>862</v>
      </c>
      <c r="D730" s="24" t="s">
        <v>1017</v>
      </c>
      <c r="E730" s="102" t="s">
        <v>1033</v>
      </c>
      <c r="F730" s="4" t="s">
        <v>1038</v>
      </c>
      <c r="G730" s="346" t="s">
        <v>16</v>
      </c>
      <c r="H730" s="347">
        <v>18920</v>
      </c>
      <c r="I730" s="138">
        <v>14688</v>
      </c>
      <c r="J730" s="347">
        <v>13113</v>
      </c>
      <c r="K730" s="335">
        <v>22584</v>
      </c>
      <c r="L730" s="335">
        <v>31517</v>
      </c>
      <c r="M730" s="38">
        <v>9764</v>
      </c>
      <c r="N730" s="20"/>
      <c r="O730" s="24" t="s">
        <v>988</v>
      </c>
      <c r="P730" s="21"/>
    </row>
    <row r="731" spans="1:16" s="163" customFormat="1" ht="72" x14ac:dyDescent="0.2">
      <c r="A731" s="24" t="s">
        <v>621</v>
      </c>
      <c r="B731" s="24" t="s">
        <v>622</v>
      </c>
      <c r="C731" s="24" t="s">
        <v>862</v>
      </c>
      <c r="D731" s="24" t="s">
        <v>1017</v>
      </c>
      <c r="E731" s="102" t="s">
        <v>1033</v>
      </c>
      <c r="F731" s="24" t="s">
        <v>1039</v>
      </c>
      <c r="G731" s="344" t="s">
        <v>16</v>
      </c>
      <c r="H731" s="336">
        <v>15291</v>
      </c>
      <c r="I731" s="137">
        <v>21722</v>
      </c>
      <c r="J731" s="336">
        <v>29426</v>
      </c>
      <c r="K731" s="345">
        <v>36945</v>
      </c>
      <c r="L731" s="137">
        <v>56847</v>
      </c>
      <c r="M731" s="18">
        <v>14903</v>
      </c>
      <c r="N731" s="20"/>
      <c r="O731" s="24" t="s">
        <v>988</v>
      </c>
      <c r="P731" s="21"/>
    </row>
    <row r="732" spans="1:16" s="163" customFormat="1" ht="72" x14ac:dyDescent="0.2">
      <c r="A732" s="24" t="s">
        <v>621</v>
      </c>
      <c r="B732" s="24" t="s">
        <v>622</v>
      </c>
      <c r="C732" s="24" t="s">
        <v>862</v>
      </c>
      <c r="D732" s="24" t="s">
        <v>1017</v>
      </c>
      <c r="E732" s="102" t="s">
        <v>1033</v>
      </c>
      <c r="F732" s="24" t="s">
        <v>1040</v>
      </c>
      <c r="G732" s="344" t="s">
        <v>16</v>
      </c>
      <c r="H732" s="336">
        <v>21359</v>
      </c>
      <c r="I732" s="137">
        <v>19917</v>
      </c>
      <c r="J732" s="336">
        <v>20764</v>
      </c>
      <c r="K732" s="345">
        <v>20224</v>
      </c>
      <c r="L732" s="137">
        <v>22124</v>
      </c>
      <c r="M732" s="18">
        <v>5608</v>
      </c>
      <c r="N732" s="20"/>
      <c r="O732" s="24" t="s">
        <v>988</v>
      </c>
      <c r="P732" s="21"/>
    </row>
    <row r="733" spans="1:16" s="163" customFormat="1" ht="72" x14ac:dyDescent="0.2">
      <c r="A733" s="24" t="s">
        <v>621</v>
      </c>
      <c r="B733" s="24" t="s">
        <v>622</v>
      </c>
      <c r="C733" s="24" t="s">
        <v>862</v>
      </c>
      <c r="D733" s="24" t="s">
        <v>1017</v>
      </c>
      <c r="E733" s="102" t="s">
        <v>1033</v>
      </c>
      <c r="F733" s="141" t="s">
        <v>1041</v>
      </c>
      <c r="G733" s="348" t="s">
        <v>16</v>
      </c>
      <c r="H733" s="337">
        <v>22356</v>
      </c>
      <c r="I733" s="135">
        <v>25736</v>
      </c>
      <c r="J733" s="337">
        <v>26459</v>
      </c>
      <c r="K733" s="349">
        <v>35379</v>
      </c>
      <c r="L733" s="135">
        <v>39008</v>
      </c>
      <c r="M733" s="18">
        <v>10529</v>
      </c>
      <c r="N733" s="20"/>
      <c r="O733" s="24" t="s">
        <v>988</v>
      </c>
      <c r="P733" s="21"/>
    </row>
    <row r="734" spans="1:16" s="163" customFormat="1" ht="72" x14ac:dyDescent="0.2">
      <c r="A734" s="24" t="s">
        <v>621</v>
      </c>
      <c r="B734" s="24" t="s">
        <v>622</v>
      </c>
      <c r="C734" s="24" t="s">
        <v>862</v>
      </c>
      <c r="D734" s="24" t="s">
        <v>1017</v>
      </c>
      <c r="E734" s="102" t="s">
        <v>1033</v>
      </c>
      <c r="F734" s="24" t="s">
        <v>1042</v>
      </c>
      <c r="G734" s="344" t="s">
        <v>16</v>
      </c>
      <c r="H734" s="336">
        <v>61476</v>
      </c>
      <c r="I734" s="137">
        <v>66878</v>
      </c>
      <c r="J734" s="137">
        <v>76353</v>
      </c>
      <c r="K734" s="336">
        <v>84057</v>
      </c>
      <c r="L734" s="137">
        <v>91804</v>
      </c>
      <c r="M734" s="18">
        <v>23002</v>
      </c>
      <c r="N734" s="20"/>
      <c r="O734" s="24" t="s">
        <v>988</v>
      </c>
      <c r="P734" s="21"/>
    </row>
    <row r="735" spans="1:16" s="163" customFormat="1" ht="72" x14ac:dyDescent="0.2">
      <c r="A735" s="24" t="s">
        <v>621</v>
      </c>
      <c r="B735" s="24" t="s">
        <v>622</v>
      </c>
      <c r="C735" s="24" t="s">
        <v>862</v>
      </c>
      <c r="D735" s="24" t="s">
        <v>1017</v>
      </c>
      <c r="E735" s="102" t="s">
        <v>1033</v>
      </c>
      <c r="F735" s="24" t="s">
        <v>1043</v>
      </c>
      <c r="G735" s="344" t="s">
        <v>16</v>
      </c>
      <c r="H735" s="345">
        <v>25400</v>
      </c>
      <c r="I735" s="137">
        <v>28137</v>
      </c>
      <c r="J735" s="137">
        <v>32252</v>
      </c>
      <c r="K735" s="350">
        <v>34327</v>
      </c>
      <c r="L735" s="138">
        <v>39887</v>
      </c>
      <c r="M735" s="18">
        <v>11353</v>
      </c>
      <c r="N735" s="20"/>
      <c r="O735" s="24" t="s">
        <v>988</v>
      </c>
      <c r="P735" s="21"/>
    </row>
    <row r="736" spans="1:16" s="163" customFormat="1" ht="96" x14ac:dyDescent="0.2">
      <c r="A736" s="24" t="s">
        <v>621</v>
      </c>
      <c r="B736" s="24" t="s">
        <v>622</v>
      </c>
      <c r="C736" s="24" t="s">
        <v>862</v>
      </c>
      <c r="D736" s="24" t="s">
        <v>1017</v>
      </c>
      <c r="E736" s="102" t="s">
        <v>1044</v>
      </c>
      <c r="F736" s="142" t="s">
        <v>1045</v>
      </c>
      <c r="G736" s="348" t="s">
        <v>107</v>
      </c>
      <c r="H736" s="351">
        <v>100</v>
      </c>
      <c r="I736" s="271">
        <v>100</v>
      </c>
      <c r="J736" s="271">
        <v>100</v>
      </c>
      <c r="K736" s="271">
        <v>100</v>
      </c>
      <c r="L736" s="8">
        <v>100</v>
      </c>
      <c r="M736" s="8">
        <v>100</v>
      </c>
      <c r="N736" s="20"/>
      <c r="O736" s="24" t="s">
        <v>988</v>
      </c>
      <c r="P736" s="21"/>
    </row>
    <row r="737" spans="1:16" s="163" customFormat="1" ht="96" x14ac:dyDescent="0.2">
      <c r="A737" s="24" t="s">
        <v>621</v>
      </c>
      <c r="B737" s="24" t="s">
        <v>622</v>
      </c>
      <c r="C737" s="24" t="s">
        <v>862</v>
      </c>
      <c r="D737" s="24" t="s">
        <v>1017</v>
      </c>
      <c r="E737" s="102" t="s">
        <v>1044</v>
      </c>
      <c r="F737" s="102" t="s">
        <v>1046</v>
      </c>
      <c r="G737" s="25" t="s">
        <v>107</v>
      </c>
      <c r="H737" s="137">
        <v>100</v>
      </c>
      <c r="I737" s="336">
        <v>100</v>
      </c>
      <c r="J737" s="137">
        <v>100</v>
      </c>
      <c r="K737" s="137">
        <v>100</v>
      </c>
      <c r="L737" s="336">
        <v>100</v>
      </c>
      <c r="M737" s="8">
        <v>100</v>
      </c>
      <c r="N737" s="20"/>
      <c r="O737" s="24" t="s">
        <v>988</v>
      </c>
      <c r="P737" s="21"/>
    </row>
    <row r="738" spans="1:16" s="163" customFormat="1" ht="96" x14ac:dyDescent="0.2">
      <c r="A738" s="24" t="s">
        <v>621</v>
      </c>
      <c r="B738" s="24" t="s">
        <v>622</v>
      </c>
      <c r="C738" s="24" t="s">
        <v>862</v>
      </c>
      <c r="D738" s="24" t="s">
        <v>1017</v>
      </c>
      <c r="E738" s="24" t="s">
        <v>1044</v>
      </c>
      <c r="F738" s="2" t="s">
        <v>1047</v>
      </c>
      <c r="G738" s="352" t="s">
        <v>107</v>
      </c>
      <c r="H738" s="135">
        <v>100</v>
      </c>
      <c r="I738" s="337">
        <v>100</v>
      </c>
      <c r="J738" s="135">
        <v>100</v>
      </c>
      <c r="K738" s="135">
        <v>100</v>
      </c>
      <c r="L738" s="353">
        <v>100</v>
      </c>
      <c r="M738" s="8">
        <v>100</v>
      </c>
      <c r="N738" s="20"/>
      <c r="O738" s="24" t="s">
        <v>988</v>
      </c>
      <c r="P738" s="21"/>
    </row>
    <row r="739" spans="1:16" s="163" customFormat="1" ht="96" x14ac:dyDescent="0.2">
      <c r="A739" s="24" t="s">
        <v>621</v>
      </c>
      <c r="B739" s="24" t="s">
        <v>622</v>
      </c>
      <c r="C739" s="24" t="s">
        <v>862</v>
      </c>
      <c r="D739" s="24" t="s">
        <v>1017</v>
      </c>
      <c r="E739" s="24" t="s">
        <v>1044</v>
      </c>
      <c r="F739" s="143" t="s">
        <v>1048</v>
      </c>
      <c r="G739" s="25" t="s">
        <v>107</v>
      </c>
      <c r="H739" s="137">
        <v>100</v>
      </c>
      <c r="I739" s="336">
        <v>100</v>
      </c>
      <c r="J739" s="137">
        <v>100</v>
      </c>
      <c r="K739" s="137">
        <v>100</v>
      </c>
      <c r="L739" s="345">
        <v>100</v>
      </c>
      <c r="M739" s="8">
        <v>100</v>
      </c>
      <c r="N739" s="20"/>
      <c r="O739" s="24" t="s">
        <v>988</v>
      </c>
      <c r="P739" s="21"/>
    </row>
    <row r="740" spans="1:16" s="163" customFormat="1" ht="96" x14ac:dyDescent="0.2">
      <c r="A740" s="24" t="s">
        <v>621</v>
      </c>
      <c r="B740" s="24" t="s">
        <v>622</v>
      </c>
      <c r="C740" s="24" t="s">
        <v>862</v>
      </c>
      <c r="D740" s="24" t="s">
        <v>1017</v>
      </c>
      <c r="E740" s="24" t="s">
        <v>1044</v>
      </c>
      <c r="F740" s="143" t="s">
        <v>1049</v>
      </c>
      <c r="G740" s="25" t="s">
        <v>107</v>
      </c>
      <c r="H740" s="137">
        <v>100</v>
      </c>
      <c r="I740" s="336">
        <v>100</v>
      </c>
      <c r="J740" s="137">
        <v>100</v>
      </c>
      <c r="K740" s="137">
        <v>100</v>
      </c>
      <c r="L740" s="345">
        <v>100</v>
      </c>
      <c r="M740" s="8">
        <v>100</v>
      </c>
      <c r="N740" s="20"/>
      <c r="O740" s="24" t="s">
        <v>988</v>
      </c>
      <c r="P740" s="21"/>
    </row>
    <row r="741" spans="1:16" s="163" customFormat="1" ht="96" x14ac:dyDescent="0.2">
      <c r="A741" s="24" t="s">
        <v>621</v>
      </c>
      <c r="B741" s="24" t="s">
        <v>622</v>
      </c>
      <c r="C741" s="24" t="s">
        <v>862</v>
      </c>
      <c r="D741" s="24" t="s">
        <v>1017</v>
      </c>
      <c r="E741" s="102" t="s">
        <v>1044</v>
      </c>
      <c r="F741" s="102" t="s">
        <v>1050</v>
      </c>
      <c r="G741" s="15" t="s">
        <v>107</v>
      </c>
      <c r="H741" s="137">
        <v>100</v>
      </c>
      <c r="I741" s="336">
        <v>100</v>
      </c>
      <c r="J741" s="137">
        <v>100</v>
      </c>
      <c r="K741" s="137">
        <v>100</v>
      </c>
      <c r="L741" s="345">
        <v>100</v>
      </c>
      <c r="M741" s="8">
        <v>100</v>
      </c>
      <c r="N741" s="20"/>
      <c r="O741" s="24" t="s">
        <v>988</v>
      </c>
      <c r="P741" s="21"/>
    </row>
    <row r="742" spans="1:16" s="163" customFormat="1" ht="96" x14ac:dyDescent="0.2">
      <c r="A742" s="24" t="s">
        <v>621</v>
      </c>
      <c r="B742" s="24" t="s">
        <v>622</v>
      </c>
      <c r="C742" s="24" t="s">
        <v>862</v>
      </c>
      <c r="D742" s="24" t="s">
        <v>1017</v>
      </c>
      <c r="E742" s="102" t="s">
        <v>1044</v>
      </c>
      <c r="F742" s="144" t="s">
        <v>1051</v>
      </c>
      <c r="G742" s="354" t="s">
        <v>107</v>
      </c>
      <c r="H742" s="134">
        <v>100</v>
      </c>
      <c r="I742" s="355">
        <v>100</v>
      </c>
      <c r="J742" s="134">
        <v>100</v>
      </c>
      <c r="K742" s="134">
        <v>100</v>
      </c>
      <c r="L742" s="135">
        <v>100</v>
      </c>
      <c r="M742" s="8">
        <v>100</v>
      </c>
      <c r="N742" s="20"/>
      <c r="O742" s="24" t="s">
        <v>988</v>
      </c>
      <c r="P742" s="21"/>
    </row>
    <row r="743" spans="1:16" s="163" customFormat="1" ht="96" x14ac:dyDescent="0.2">
      <c r="A743" s="24" t="s">
        <v>621</v>
      </c>
      <c r="B743" s="24" t="s">
        <v>622</v>
      </c>
      <c r="C743" s="24" t="s">
        <v>862</v>
      </c>
      <c r="D743" s="24" t="s">
        <v>1017</v>
      </c>
      <c r="E743" s="102" t="s">
        <v>1044</v>
      </c>
      <c r="F743" s="102" t="s">
        <v>1052</v>
      </c>
      <c r="G743" s="15" t="s">
        <v>107</v>
      </c>
      <c r="H743" s="137">
        <v>100</v>
      </c>
      <c r="I743" s="336">
        <v>100</v>
      </c>
      <c r="J743" s="137">
        <v>100</v>
      </c>
      <c r="K743" s="137">
        <v>100</v>
      </c>
      <c r="L743" s="137">
        <v>100</v>
      </c>
      <c r="M743" s="8">
        <v>100</v>
      </c>
      <c r="N743" s="20"/>
      <c r="O743" s="24" t="s">
        <v>988</v>
      </c>
      <c r="P743" s="21"/>
    </row>
    <row r="744" spans="1:16" s="163" customFormat="1" ht="96" x14ac:dyDescent="0.2">
      <c r="A744" s="24" t="s">
        <v>621</v>
      </c>
      <c r="B744" s="24" t="s">
        <v>622</v>
      </c>
      <c r="C744" s="24" t="s">
        <v>862</v>
      </c>
      <c r="D744" s="24" t="s">
        <v>1017</v>
      </c>
      <c r="E744" s="102" t="s">
        <v>1044</v>
      </c>
      <c r="F744" s="102" t="s">
        <v>1053</v>
      </c>
      <c r="G744" s="25" t="s">
        <v>107</v>
      </c>
      <c r="H744" s="137">
        <v>100</v>
      </c>
      <c r="I744" s="336">
        <v>100</v>
      </c>
      <c r="J744" s="137">
        <v>100</v>
      </c>
      <c r="K744" s="137">
        <v>100</v>
      </c>
      <c r="L744" s="336">
        <v>100</v>
      </c>
      <c r="M744" s="8">
        <v>100</v>
      </c>
      <c r="N744" s="20"/>
      <c r="O744" s="24" t="s">
        <v>988</v>
      </c>
      <c r="P744" s="21"/>
    </row>
    <row r="745" spans="1:16" s="163" customFormat="1" ht="72" x14ac:dyDescent="0.2">
      <c r="A745" s="24" t="s">
        <v>621</v>
      </c>
      <c r="B745" s="24" t="s">
        <v>622</v>
      </c>
      <c r="C745" s="24" t="s">
        <v>862</v>
      </c>
      <c r="D745" s="24" t="s">
        <v>1017</v>
      </c>
      <c r="E745" s="24" t="s">
        <v>1054</v>
      </c>
      <c r="F745" s="145" t="s">
        <v>1055</v>
      </c>
      <c r="G745" s="295" t="s">
        <v>107</v>
      </c>
      <c r="H745" s="84">
        <f>SUM(H746:H753)/8</f>
        <v>100</v>
      </c>
      <c r="I745" s="183">
        <f t="shared" ref="I745:M745" si="46">SUM(I746:I753)/8</f>
        <v>94.835000000000008</v>
      </c>
      <c r="J745" s="183">
        <f t="shared" si="46"/>
        <v>95.09375</v>
      </c>
      <c r="K745" s="183">
        <f t="shared" si="46"/>
        <v>93.781249999999986</v>
      </c>
      <c r="L745" s="183">
        <f t="shared" si="46"/>
        <v>95.726249999999993</v>
      </c>
      <c r="M745" s="183">
        <f t="shared" si="46"/>
        <v>96.617499999999993</v>
      </c>
      <c r="N745" s="100"/>
      <c r="O745" s="24" t="s">
        <v>988</v>
      </c>
      <c r="P745" s="21"/>
    </row>
    <row r="746" spans="1:16" s="163" customFormat="1" ht="72" x14ac:dyDescent="0.55000000000000004">
      <c r="A746" s="24" t="s">
        <v>621</v>
      </c>
      <c r="B746" s="24" t="s">
        <v>622</v>
      </c>
      <c r="C746" s="24" t="s">
        <v>862</v>
      </c>
      <c r="D746" s="24" t="s">
        <v>1017</v>
      </c>
      <c r="E746" s="102" t="s">
        <v>1054</v>
      </c>
      <c r="F746" s="146" t="s">
        <v>1056</v>
      </c>
      <c r="G746" s="25" t="s">
        <v>107</v>
      </c>
      <c r="H746" s="179">
        <v>100</v>
      </c>
      <c r="I746" s="179">
        <v>90.62</v>
      </c>
      <c r="J746" s="179">
        <v>100</v>
      </c>
      <c r="K746" s="179">
        <v>96.1</v>
      </c>
      <c r="L746" s="182">
        <v>93.1</v>
      </c>
      <c r="M746" s="30">
        <v>98.29</v>
      </c>
      <c r="N746" s="20"/>
      <c r="O746" s="24" t="s">
        <v>988</v>
      </c>
      <c r="P746" s="21"/>
    </row>
    <row r="747" spans="1:16" s="163" customFormat="1" ht="72" x14ac:dyDescent="0.55000000000000004">
      <c r="A747" s="24" t="s">
        <v>621</v>
      </c>
      <c r="B747" s="24" t="s">
        <v>622</v>
      </c>
      <c r="C747" s="24" t="s">
        <v>862</v>
      </c>
      <c r="D747" s="24" t="s">
        <v>1017</v>
      </c>
      <c r="E747" s="102" t="s">
        <v>1054</v>
      </c>
      <c r="F747" s="147" t="s">
        <v>1057</v>
      </c>
      <c r="G747" s="25" t="s">
        <v>107</v>
      </c>
      <c r="H747" s="179">
        <v>100</v>
      </c>
      <c r="I747" s="180">
        <v>95.72</v>
      </c>
      <c r="J747" s="180">
        <v>97.53</v>
      </c>
      <c r="K747" s="180">
        <v>95.95</v>
      </c>
      <c r="L747" s="179">
        <v>89.19</v>
      </c>
      <c r="M747" s="28">
        <v>96.51</v>
      </c>
      <c r="N747" s="100"/>
      <c r="O747" s="24" t="s">
        <v>988</v>
      </c>
      <c r="P747" s="21"/>
    </row>
    <row r="748" spans="1:16" s="163" customFormat="1" ht="72" x14ac:dyDescent="0.55000000000000004">
      <c r="A748" s="24" t="s">
        <v>621</v>
      </c>
      <c r="B748" s="24" t="s">
        <v>622</v>
      </c>
      <c r="C748" s="24" t="s">
        <v>862</v>
      </c>
      <c r="D748" s="24" t="s">
        <v>1017</v>
      </c>
      <c r="E748" s="102" t="s">
        <v>1054</v>
      </c>
      <c r="F748" s="146" t="s">
        <v>1058</v>
      </c>
      <c r="G748" s="25" t="s">
        <v>107</v>
      </c>
      <c r="H748" s="179">
        <v>100</v>
      </c>
      <c r="I748" s="179">
        <v>97.87</v>
      </c>
      <c r="J748" s="179">
        <v>93.48</v>
      </c>
      <c r="K748" s="179">
        <v>91.22</v>
      </c>
      <c r="L748" s="179">
        <v>95.67</v>
      </c>
      <c r="M748" s="80">
        <v>97.06</v>
      </c>
      <c r="N748" s="100"/>
      <c r="O748" s="24" t="s">
        <v>988</v>
      </c>
      <c r="P748" s="21"/>
    </row>
    <row r="749" spans="1:16" s="163" customFormat="1" ht="72" x14ac:dyDescent="0.55000000000000004">
      <c r="A749" s="24" t="s">
        <v>621</v>
      </c>
      <c r="B749" s="24" t="s">
        <v>622</v>
      </c>
      <c r="C749" s="24" t="s">
        <v>862</v>
      </c>
      <c r="D749" s="24" t="s">
        <v>1017</v>
      </c>
      <c r="E749" s="102" t="s">
        <v>1054</v>
      </c>
      <c r="F749" s="146" t="s">
        <v>1059</v>
      </c>
      <c r="G749" s="25" t="s">
        <v>107</v>
      </c>
      <c r="H749" s="179">
        <v>100</v>
      </c>
      <c r="I749" s="179">
        <v>93.13</v>
      </c>
      <c r="J749" s="179">
        <v>94.38</v>
      </c>
      <c r="K749" s="179">
        <v>90.7</v>
      </c>
      <c r="L749" s="179">
        <v>97.22</v>
      </c>
      <c r="M749" s="28">
        <v>98.08</v>
      </c>
      <c r="N749" s="100"/>
      <c r="O749" s="24" t="s">
        <v>988</v>
      </c>
      <c r="P749" s="21"/>
    </row>
    <row r="750" spans="1:16" s="163" customFormat="1" ht="72" x14ac:dyDescent="0.55000000000000004">
      <c r="A750" s="24" t="s">
        <v>621</v>
      </c>
      <c r="B750" s="24" t="s">
        <v>622</v>
      </c>
      <c r="C750" s="24" t="s">
        <v>862</v>
      </c>
      <c r="D750" s="24" t="s">
        <v>1017</v>
      </c>
      <c r="E750" s="148" t="s">
        <v>1054</v>
      </c>
      <c r="F750" s="146" t="s">
        <v>1060</v>
      </c>
      <c r="G750" s="25" t="s">
        <v>107</v>
      </c>
      <c r="H750" s="179">
        <v>100</v>
      </c>
      <c r="I750" s="179">
        <v>97.33</v>
      </c>
      <c r="J750" s="179">
        <v>95.35</v>
      </c>
      <c r="K750" s="179">
        <v>88.89</v>
      </c>
      <c r="L750" s="179">
        <v>93.86</v>
      </c>
      <c r="M750" s="80">
        <v>96.2</v>
      </c>
      <c r="N750" s="100"/>
      <c r="O750" s="24" t="s">
        <v>988</v>
      </c>
      <c r="P750" s="21"/>
    </row>
    <row r="751" spans="1:16" s="163" customFormat="1" ht="72" x14ac:dyDescent="0.55000000000000004">
      <c r="A751" s="24" t="s">
        <v>621</v>
      </c>
      <c r="B751" s="24" t="s">
        <v>622</v>
      </c>
      <c r="C751" s="24" t="s">
        <v>862</v>
      </c>
      <c r="D751" s="24" t="s">
        <v>1017</v>
      </c>
      <c r="E751" s="102" t="s">
        <v>1054</v>
      </c>
      <c r="F751" s="146" t="s">
        <v>1061</v>
      </c>
      <c r="G751" s="6" t="s">
        <v>107</v>
      </c>
      <c r="H751" s="179">
        <v>100</v>
      </c>
      <c r="I751" s="179">
        <v>90.69</v>
      </c>
      <c r="J751" s="179">
        <v>88.76</v>
      </c>
      <c r="K751" s="179">
        <v>95</v>
      </c>
      <c r="L751" s="179">
        <v>98.41</v>
      </c>
      <c r="M751" s="80">
        <v>96</v>
      </c>
      <c r="N751" s="100"/>
      <c r="O751" s="24" t="s">
        <v>988</v>
      </c>
      <c r="P751" s="21"/>
    </row>
    <row r="752" spans="1:16" s="163" customFormat="1" ht="72" x14ac:dyDescent="0.55000000000000004">
      <c r="A752" s="24" t="s">
        <v>621</v>
      </c>
      <c r="B752" s="24" t="s">
        <v>622</v>
      </c>
      <c r="C752" s="24" t="s">
        <v>862</v>
      </c>
      <c r="D752" s="24" t="s">
        <v>1017</v>
      </c>
      <c r="E752" s="102" t="s">
        <v>1054</v>
      </c>
      <c r="F752" s="146" t="s">
        <v>1062</v>
      </c>
      <c r="G752" s="25" t="s">
        <v>107</v>
      </c>
      <c r="H752" s="356">
        <v>100</v>
      </c>
      <c r="I752" s="179">
        <v>95.06</v>
      </c>
      <c r="J752" s="179">
        <v>93.33</v>
      </c>
      <c r="K752" s="179">
        <v>92.86</v>
      </c>
      <c r="L752" s="179">
        <v>99.15</v>
      </c>
      <c r="M752" s="28">
        <v>96.39</v>
      </c>
      <c r="N752" s="20"/>
      <c r="O752" s="24" t="s">
        <v>988</v>
      </c>
      <c r="P752" s="21"/>
    </row>
    <row r="753" spans="1:16" s="163" customFormat="1" ht="72" x14ac:dyDescent="0.55000000000000004">
      <c r="A753" s="24" t="s">
        <v>621</v>
      </c>
      <c r="B753" s="24" t="s">
        <v>622</v>
      </c>
      <c r="C753" s="24" t="s">
        <v>862</v>
      </c>
      <c r="D753" s="24" t="s">
        <v>1017</v>
      </c>
      <c r="E753" s="102" t="s">
        <v>1054</v>
      </c>
      <c r="F753" s="146" t="s">
        <v>1063</v>
      </c>
      <c r="G753" s="352" t="s">
        <v>107</v>
      </c>
      <c r="H753" s="179">
        <v>100</v>
      </c>
      <c r="I753" s="248">
        <v>98.26</v>
      </c>
      <c r="J753" s="179">
        <v>97.92</v>
      </c>
      <c r="K753" s="179">
        <v>99.53</v>
      </c>
      <c r="L753" s="179">
        <v>99.21</v>
      </c>
      <c r="M753" s="28">
        <v>94.41</v>
      </c>
      <c r="N753" s="100"/>
      <c r="O753" s="24" t="s">
        <v>988</v>
      </c>
      <c r="P753" s="21"/>
    </row>
    <row r="754" spans="1:16" s="163" customFormat="1" ht="72" x14ac:dyDescent="0.2">
      <c r="A754" s="24" t="s">
        <v>621</v>
      </c>
      <c r="B754" s="24" t="s">
        <v>622</v>
      </c>
      <c r="C754" s="24" t="s">
        <v>862</v>
      </c>
      <c r="D754" s="24" t="s">
        <v>1017</v>
      </c>
      <c r="E754" s="102" t="s">
        <v>1064</v>
      </c>
      <c r="F754" s="5" t="s">
        <v>1065</v>
      </c>
      <c r="G754" s="296" t="s">
        <v>16</v>
      </c>
      <c r="H754" s="110">
        <v>4500</v>
      </c>
      <c r="I754" s="357">
        <v>3725</v>
      </c>
      <c r="J754" s="305">
        <v>3771</v>
      </c>
      <c r="K754" s="110">
        <v>3384</v>
      </c>
      <c r="L754" s="37">
        <v>3190</v>
      </c>
      <c r="M754" s="74">
        <v>3010</v>
      </c>
      <c r="N754" s="20"/>
      <c r="O754" s="24" t="s">
        <v>988</v>
      </c>
      <c r="P754" s="21"/>
    </row>
    <row r="755" spans="1:16" s="163" customFormat="1" ht="96" x14ac:dyDescent="0.2">
      <c r="A755" s="24" t="s">
        <v>621</v>
      </c>
      <c r="B755" s="24" t="s">
        <v>622</v>
      </c>
      <c r="C755" s="24" t="s">
        <v>862</v>
      </c>
      <c r="D755" s="24" t="s">
        <v>1017</v>
      </c>
      <c r="E755" s="24" t="s">
        <v>1066</v>
      </c>
      <c r="F755" s="14" t="s">
        <v>1067</v>
      </c>
      <c r="G755" s="15" t="s">
        <v>16</v>
      </c>
      <c r="H755" s="168">
        <v>5026</v>
      </c>
      <c r="I755" s="237">
        <v>2553</v>
      </c>
      <c r="J755" s="168">
        <v>3456</v>
      </c>
      <c r="K755" s="168">
        <v>3360</v>
      </c>
      <c r="L755" s="38">
        <v>3367</v>
      </c>
      <c r="M755" s="38">
        <v>2905</v>
      </c>
      <c r="N755" s="20"/>
      <c r="O755" s="24" t="s">
        <v>988</v>
      </c>
      <c r="P755" s="21"/>
    </row>
    <row r="756" spans="1:16" s="163" customFormat="1" ht="72" x14ac:dyDescent="0.2">
      <c r="A756" s="24" t="s">
        <v>621</v>
      </c>
      <c r="B756" s="24" t="s">
        <v>622</v>
      </c>
      <c r="C756" s="24" t="s">
        <v>862</v>
      </c>
      <c r="D756" s="24" t="s">
        <v>1017</v>
      </c>
      <c r="E756" s="24" t="s">
        <v>1068</v>
      </c>
      <c r="F756" s="14" t="s">
        <v>1069</v>
      </c>
      <c r="G756" s="15" t="s">
        <v>16</v>
      </c>
      <c r="H756" s="81">
        <v>85.32</v>
      </c>
      <c r="I756" s="83">
        <v>81.739999999999995</v>
      </c>
      <c r="J756" s="81">
        <v>54.63</v>
      </c>
      <c r="K756" s="81">
        <v>53.4</v>
      </c>
      <c r="L756" s="26">
        <v>48.43</v>
      </c>
      <c r="M756" s="26">
        <v>63.66</v>
      </c>
      <c r="N756" s="20"/>
      <c r="O756" s="24" t="s">
        <v>988</v>
      </c>
      <c r="P756" s="21"/>
    </row>
    <row r="757" spans="1:16" s="163" customFormat="1" ht="96" x14ac:dyDescent="0.2">
      <c r="A757" s="24" t="s">
        <v>621</v>
      </c>
      <c r="B757" s="24" t="s">
        <v>622</v>
      </c>
      <c r="C757" s="24" t="s">
        <v>862</v>
      </c>
      <c r="D757" s="24" t="s">
        <v>1017</v>
      </c>
      <c r="E757" s="24" t="s">
        <v>1070</v>
      </c>
      <c r="F757" s="14" t="s">
        <v>1071</v>
      </c>
      <c r="G757" s="15" t="s">
        <v>16</v>
      </c>
      <c r="H757" s="81">
        <v>85.32</v>
      </c>
      <c r="I757" s="83">
        <v>81.739999999999995</v>
      </c>
      <c r="J757" s="81" t="s">
        <v>62</v>
      </c>
      <c r="K757" s="81" t="s">
        <v>62</v>
      </c>
      <c r="L757" s="81" t="s">
        <v>62</v>
      </c>
      <c r="M757" s="38">
        <v>4208</v>
      </c>
      <c r="N757" s="20"/>
      <c r="O757" s="24" t="s">
        <v>988</v>
      </c>
      <c r="P757" s="21"/>
    </row>
    <row r="758" spans="1:16" s="163" customFormat="1" ht="72" x14ac:dyDescent="0.2">
      <c r="A758" s="24" t="s">
        <v>621</v>
      </c>
      <c r="B758" s="24" t="s">
        <v>622</v>
      </c>
      <c r="C758" s="24" t="s">
        <v>862</v>
      </c>
      <c r="D758" s="24" t="s">
        <v>1017</v>
      </c>
      <c r="E758" s="24" t="s">
        <v>1072</v>
      </c>
      <c r="F758" s="14" t="s">
        <v>1073</v>
      </c>
      <c r="G758" s="15" t="s">
        <v>16</v>
      </c>
      <c r="H758" s="81">
        <v>49.85</v>
      </c>
      <c r="I758" s="83">
        <v>46.24</v>
      </c>
      <c r="J758" s="81">
        <v>58.18</v>
      </c>
      <c r="K758" s="81">
        <v>69.23</v>
      </c>
      <c r="L758" s="26">
        <v>64.14</v>
      </c>
      <c r="M758" s="26">
        <v>66.989999999999995</v>
      </c>
      <c r="N758" s="20"/>
      <c r="O758" s="24" t="s">
        <v>988</v>
      </c>
      <c r="P758" s="21"/>
    </row>
    <row r="759" spans="1:16" s="163" customFormat="1" ht="72" x14ac:dyDescent="0.2">
      <c r="A759" s="24" t="s">
        <v>621</v>
      </c>
      <c r="B759" s="24" t="s">
        <v>622</v>
      </c>
      <c r="C759" s="24" t="s">
        <v>862</v>
      </c>
      <c r="D759" s="24" t="s">
        <v>1017</v>
      </c>
      <c r="E759" s="24" t="s">
        <v>1074</v>
      </c>
      <c r="F759" s="14" t="s">
        <v>1075</v>
      </c>
      <c r="G759" s="15" t="s">
        <v>16</v>
      </c>
      <c r="H759" s="81">
        <v>81.790000000000006</v>
      </c>
      <c r="I759" s="83">
        <v>82.16</v>
      </c>
      <c r="J759" s="81">
        <v>85.23</v>
      </c>
      <c r="K759" s="81">
        <v>57.17</v>
      </c>
      <c r="L759" s="26">
        <v>70.08</v>
      </c>
      <c r="M759" s="26">
        <v>74.14</v>
      </c>
      <c r="N759" s="20"/>
      <c r="O759" s="24" t="s">
        <v>988</v>
      </c>
      <c r="P759" s="21"/>
    </row>
    <row r="760" spans="1:16" s="163" customFormat="1" ht="72" x14ac:dyDescent="0.2">
      <c r="A760" s="24" t="s">
        <v>621</v>
      </c>
      <c r="B760" s="24" t="s">
        <v>622</v>
      </c>
      <c r="C760" s="24" t="s">
        <v>862</v>
      </c>
      <c r="D760" s="24" t="s">
        <v>1017</v>
      </c>
      <c r="E760" s="24" t="s">
        <v>1076</v>
      </c>
      <c r="F760" s="14" t="s">
        <v>1077</v>
      </c>
      <c r="G760" s="15" t="s">
        <v>16</v>
      </c>
      <c r="H760" s="168">
        <v>8033</v>
      </c>
      <c r="I760" s="237">
        <v>5014</v>
      </c>
      <c r="J760" s="168">
        <v>1949</v>
      </c>
      <c r="K760" s="168">
        <v>1842</v>
      </c>
      <c r="L760" s="38">
        <v>1535</v>
      </c>
      <c r="M760" s="38">
        <v>1518</v>
      </c>
      <c r="N760" s="20"/>
      <c r="O760" s="24" t="s">
        <v>988</v>
      </c>
      <c r="P760" s="21"/>
    </row>
    <row r="761" spans="1:16" s="163" customFormat="1" ht="96" x14ac:dyDescent="0.2">
      <c r="A761" s="24" t="s">
        <v>621</v>
      </c>
      <c r="B761" s="24" t="s">
        <v>622</v>
      </c>
      <c r="C761" s="24" t="s">
        <v>862</v>
      </c>
      <c r="D761" s="24" t="s">
        <v>1017</v>
      </c>
      <c r="E761" s="24" t="s">
        <v>1078</v>
      </c>
      <c r="F761" s="14" t="s">
        <v>1079</v>
      </c>
      <c r="G761" s="15" t="s">
        <v>16</v>
      </c>
      <c r="H761" s="81" t="s">
        <v>62</v>
      </c>
      <c r="I761" s="83" t="s">
        <v>62</v>
      </c>
      <c r="J761" s="81">
        <v>103.61</v>
      </c>
      <c r="K761" s="81">
        <v>103.61</v>
      </c>
      <c r="L761" s="81">
        <v>103.61</v>
      </c>
      <c r="M761" s="81">
        <v>103.61</v>
      </c>
      <c r="N761" s="20"/>
      <c r="O761" s="24" t="s">
        <v>988</v>
      </c>
      <c r="P761" s="21" t="s">
        <v>1080</v>
      </c>
    </row>
    <row r="762" spans="1:16" s="163" customFormat="1" ht="72" x14ac:dyDescent="0.2">
      <c r="A762" s="24" t="s">
        <v>621</v>
      </c>
      <c r="B762" s="24" t="s">
        <v>622</v>
      </c>
      <c r="C762" s="24" t="s">
        <v>862</v>
      </c>
      <c r="D762" s="24" t="s">
        <v>1017</v>
      </c>
      <c r="E762" s="24" t="s">
        <v>1081</v>
      </c>
      <c r="F762" s="14" t="s">
        <v>1082</v>
      </c>
      <c r="G762" s="15" t="s">
        <v>16</v>
      </c>
      <c r="H762" s="168">
        <v>3450</v>
      </c>
      <c r="I762" s="237">
        <v>4104</v>
      </c>
      <c r="J762" s="168">
        <v>4436</v>
      </c>
      <c r="K762" s="168">
        <v>4557</v>
      </c>
      <c r="L762" s="38">
        <v>6523</v>
      </c>
      <c r="M762" s="38">
        <v>5112</v>
      </c>
      <c r="N762" s="20"/>
      <c r="O762" s="24" t="s">
        <v>988</v>
      </c>
      <c r="P762" s="21"/>
    </row>
    <row r="763" spans="1:16" s="163" customFormat="1" ht="72" x14ac:dyDescent="0.2">
      <c r="A763" s="24" t="s">
        <v>621</v>
      </c>
      <c r="B763" s="24" t="s">
        <v>622</v>
      </c>
      <c r="C763" s="24" t="s">
        <v>862</v>
      </c>
      <c r="D763" s="24" t="s">
        <v>1017</v>
      </c>
      <c r="E763" s="24" t="s">
        <v>1083</v>
      </c>
      <c r="F763" s="14" t="s">
        <v>1084</v>
      </c>
      <c r="G763" s="25" t="s">
        <v>16</v>
      </c>
      <c r="H763" s="81">
        <v>67.12</v>
      </c>
      <c r="I763" s="81">
        <v>68.099999999999994</v>
      </c>
      <c r="J763" s="81">
        <v>56.08</v>
      </c>
      <c r="K763" s="81">
        <v>63.9</v>
      </c>
      <c r="L763" s="26">
        <v>60.09</v>
      </c>
      <c r="M763" s="26">
        <v>50.53</v>
      </c>
      <c r="N763" s="20"/>
      <c r="O763" s="24" t="s">
        <v>988</v>
      </c>
      <c r="P763" s="21"/>
    </row>
    <row r="764" spans="1:16" s="163" customFormat="1" ht="72" x14ac:dyDescent="0.2">
      <c r="A764" s="24" t="s">
        <v>621</v>
      </c>
      <c r="B764" s="24" t="s">
        <v>622</v>
      </c>
      <c r="C764" s="24" t="s">
        <v>862</v>
      </c>
      <c r="D764" s="24" t="s">
        <v>1017</v>
      </c>
      <c r="E764" s="24" t="s">
        <v>1085</v>
      </c>
      <c r="F764" s="14" t="s">
        <v>1086</v>
      </c>
      <c r="G764" s="25" t="s">
        <v>16</v>
      </c>
      <c r="H764" s="81">
        <v>3.3</v>
      </c>
      <c r="I764" s="81">
        <v>3.4</v>
      </c>
      <c r="J764" s="81">
        <v>2.2999999999999998</v>
      </c>
      <c r="K764" s="81">
        <v>2.65</v>
      </c>
      <c r="L764" s="26">
        <v>1.57</v>
      </c>
      <c r="M764" s="26">
        <v>1.78</v>
      </c>
      <c r="N764" s="20"/>
      <c r="O764" s="24" t="s">
        <v>988</v>
      </c>
      <c r="P764" s="21"/>
    </row>
    <row r="765" spans="1:16" s="163" customFormat="1" ht="72" x14ac:dyDescent="0.2">
      <c r="A765" s="24" t="s">
        <v>621</v>
      </c>
      <c r="B765" s="24" t="s">
        <v>622</v>
      </c>
      <c r="C765" s="24" t="s">
        <v>862</v>
      </c>
      <c r="D765" s="24" t="s">
        <v>1017</v>
      </c>
      <c r="E765" s="24" t="s">
        <v>1087</v>
      </c>
      <c r="F765" s="14" t="s">
        <v>1088</v>
      </c>
      <c r="G765" s="25" t="s">
        <v>16</v>
      </c>
      <c r="H765" s="168">
        <v>4576</v>
      </c>
      <c r="I765" s="168">
        <v>4483</v>
      </c>
      <c r="J765" s="168">
        <v>5741</v>
      </c>
      <c r="K765" s="168">
        <v>5719</v>
      </c>
      <c r="L765" s="38">
        <v>7031</v>
      </c>
      <c r="M765" s="38">
        <v>7386</v>
      </c>
      <c r="N765" s="20"/>
      <c r="O765" s="24" t="s">
        <v>988</v>
      </c>
      <c r="P765" s="21"/>
    </row>
    <row r="766" spans="1:16" s="163" customFormat="1" ht="96" x14ac:dyDescent="0.2">
      <c r="A766" s="24" t="s">
        <v>621</v>
      </c>
      <c r="B766" s="24" t="s">
        <v>622</v>
      </c>
      <c r="C766" s="24" t="s">
        <v>862</v>
      </c>
      <c r="D766" s="24" t="s">
        <v>1017</v>
      </c>
      <c r="E766" s="24" t="s">
        <v>1089</v>
      </c>
      <c r="F766" s="14" t="s">
        <v>1090</v>
      </c>
      <c r="G766" s="25" t="s">
        <v>16</v>
      </c>
      <c r="H766" s="168">
        <v>14978</v>
      </c>
      <c r="I766" s="168">
        <v>10303</v>
      </c>
      <c r="J766" s="168">
        <v>15558</v>
      </c>
      <c r="K766" s="168">
        <v>21150</v>
      </c>
      <c r="L766" s="38">
        <v>22730</v>
      </c>
      <c r="M766" s="38">
        <v>27351</v>
      </c>
      <c r="N766" s="20"/>
      <c r="O766" s="24" t="s">
        <v>988</v>
      </c>
      <c r="P766" s="21"/>
    </row>
    <row r="767" spans="1:16" s="163" customFormat="1" ht="96" x14ac:dyDescent="0.2">
      <c r="A767" s="24" t="s">
        <v>621</v>
      </c>
      <c r="B767" s="24" t="s">
        <v>622</v>
      </c>
      <c r="C767" s="24" t="s">
        <v>862</v>
      </c>
      <c r="D767" s="24" t="s">
        <v>1017</v>
      </c>
      <c r="E767" s="24" t="s">
        <v>1091</v>
      </c>
      <c r="F767" s="14" t="s">
        <v>1092</v>
      </c>
      <c r="G767" s="25" t="s">
        <v>16</v>
      </c>
      <c r="H767" s="168" t="s">
        <v>62</v>
      </c>
      <c r="I767" s="168">
        <v>104004</v>
      </c>
      <c r="J767" s="168">
        <v>127621</v>
      </c>
      <c r="K767" s="168">
        <v>284227</v>
      </c>
      <c r="L767" s="38">
        <v>311358</v>
      </c>
      <c r="M767" s="38">
        <v>329154</v>
      </c>
      <c r="N767" s="20"/>
      <c r="O767" s="24" t="s">
        <v>988</v>
      </c>
      <c r="P767" s="21"/>
    </row>
    <row r="768" spans="1:16" s="163" customFormat="1" ht="72" x14ac:dyDescent="0.2">
      <c r="A768" s="24" t="s">
        <v>621</v>
      </c>
      <c r="B768" s="24" t="s">
        <v>622</v>
      </c>
      <c r="C768" s="24" t="s">
        <v>862</v>
      </c>
      <c r="D768" s="24" t="s">
        <v>1017</v>
      </c>
      <c r="E768" s="24" t="s">
        <v>1093</v>
      </c>
      <c r="F768" s="14" t="s">
        <v>1094</v>
      </c>
      <c r="G768" s="25" t="s">
        <v>16</v>
      </c>
      <c r="H768" s="303">
        <v>6433282</v>
      </c>
      <c r="I768" s="199">
        <v>6448178</v>
      </c>
      <c r="J768" s="358">
        <v>544020</v>
      </c>
      <c r="K768" s="199">
        <v>548560</v>
      </c>
      <c r="L768" s="44">
        <v>551848</v>
      </c>
      <c r="M768" s="44">
        <v>557227</v>
      </c>
      <c r="N768" s="20"/>
      <c r="O768" s="24" t="s">
        <v>1095</v>
      </c>
      <c r="P768" s="21"/>
    </row>
    <row r="769" spans="1:16" s="163" customFormat="1" ht="168" x14ac:dyDescent="0.2">
      <c r="A769" s="24" t="s">
        <v>621</v>
      </c>
      <c r="B769" s="24" t="s">
        <v>622</v>
      </c>
      <c r="C769" s="24" t="s">
        <v>862</v>
      </c>
      <c r="D769" s="24" t="s">
        <v>1017</v>
      </c>
      <c r="E769" s="24" t="s">
        <v>1096</v>
      </c>
      <c r="F769" s="14" t="s">
        <v>1097</v>
      </c>
      <c r="G769" s="15" t="s">
        <v>16</v>
      </c>
      <c r="H769" s="71" t="s">
        <v>1098</v>
      </c>
      <c r="I769" s="16" t="s">
        <v>1099</v>
      </c>
      <c r="J769" s="16" t="s">
        <v>1100</v>
      </c>
      <c r="K769" s="16" t="s">
        <v>1101</v>
      </c>
      <c r="L769" s="359" t="s">
        <v>1102</v>
      </c>
      <c r="M769" s="149" t="s">
        <v>1103</v>
      </c>
      <c r="N769" s="20"/>
      <c r="O769" s="24" t="s">
        <v>869</v>
      </c>
      <c r="P769" s="21"/>
    </row>
    <row r="770" spans="1:16" s="163" customFormat="1" ht="144" x14ac:dyDescent="0.2">
      <c r="A770" s="24" t="s">
        <v>621</v>
      </c>
      <c r="B770" s="24" t="s">
        <v>622</v>
      </c>
      <c r="C770" s="24" t="s">
        <v>862</v>
      </c>
      <c r="D770" s="24" t="s">
        <v>1017</v>
      </c>
      <c r="E770" s="24" t="s">
        <v>1104</v>
      </c>
      <c r="F770" s="14" t="s">
        <v>1105</v>
      </c>
      <c r="G770" s="15" t="s">
        <v>16</v>
      </c>
      <c r="H770" s="360" t="s">
        <v>62</v>
      </c>
      <c r="I770" s="361" t="s">
        <v>62</v>
      </c>
      <c r="J770" s="361" t="s">
        <v>1106</v>
      </c>
      <c r="K770" s="361" t="s">
        <v>1107</v>
      </c>
      <c r="L770" s="361" t="s">
        <v>1108</v>
      </c>
      <c r="M770" s="361" t="s">
        <v>1109</v>
      </c>
      <c r="N770" s="20"/>
      <c r="O770" s="24" t="s">
        <v>869</v>
      </c>
      <c r="P770" s="21"/>
    </row>
    <row r="771" spans="1:16" s="163" customFormat="1" ht="120" x14ac:dyDescent="0.2">
      <c r="A771" s="24" t="s">
        <v>621</v>
      </c>
      <c r="B771" s="24" t="s">
        <v>622</v>
      </c>
      <c r="C771" s="24" t="s">
        <v>862</v>
      </c>
      <c r="D771" s="24" t="s">
        <v>1017</v>
      </c>
      <c r="E771" s="24" t="s">
        <v>1110</v>
      </c>
      <c r="F771" s="14" t="s">
        <v>1111</v>
      </c>
      <c r="G771" s="25" t="s">
        <v>146</v>
      </c>
      <c r="H771" s="110">
        <v>10029</v>
      </c>
      <c r="I771" s="110">
        <v>10711</v>
      </c>
      <c r="J771" s="110">
        <v>11336</v>
      </c>
      <c r="K771" s="110">
        <v>11571</v>
      </c>
      <c r="L771" s="37">
        <v>12594</v>
      </c>
      <c r="M771" s="37">
        <v>13097</v>
      </c>
      <c r="N771" s="20"/>
      <c r="O771" s="24" t="s">
        <v>988</v>
      </c>
      <c r="P771" s="21"/>
    </row>
    <row r="772" spans="1:16" s="163" customFormat="1" ht="120" x14ac:dyDescent="0.2">
      <c r="A772" s="24" t="s">
        <v>621</v>
      </c>
      <c r="B772" s="24" t="s">
        <v>622</v>
      </c>
      <c r="C772" s="24" t="s">
        <v>862</v>
      </c>
      <c r="D772" s="24" t="s">
        <v>1017</v>
      </c>
      <c r="E772" s="24" t="s">
        <v>1112</v>
      </c>
      <c r="F772" s="14" t="s">
        <v>1113</v>
      </c>
      <c r="G772" s="25" t="s">
        <v>16</v>
      </c>
      <c r="H772" s="81">
        <v>35.770000000000003</v>
      </c>
      <c r="I772" s="81">
        <v>37.590000000000003</v>
      </c>
      <c r="J772" s="81">
        <v>60.35</v>
      </c>
      <c r="K772" s="81">
        <v>65.77</v>
      </c>
      <c r="L772" s="26">
        <v>68.66</v>
      </c>
      <c r="M772" s="26">
        <v>73.63</v>
      </c>
      <c r="N772" s="20"/>
      <c r="O772" s="24" t="s">
        <v>988</v>
      </c>
      <c r="P772" s="21"/>
    </row>
    <row r="773" spans="1:16" s="163" customFormat="1" ht="72" x14ac:dyDescent="0.2">
      <c r="A773" s="24" t="s">
        <v>621</v>
      </c>
      <c r="B773" s="24" t="s">
        <v>622</v>
      </c>
      <c r="C773" s="24" t="s">
        <v>862</v>
      </c>
      <c r="D773" s="24" t="s">
        <v>1017</v>
      </c>
      <c r="E773" s="24" t="s">
        <v>1114</v>
      </c>
      <c r="F773" s="14" t="s">
        <v>1115</v>
      </c>
      <c r="G773" s="25" t="s">
        <v>16</v>
      </c>
      <c r="H773" s="168">
        <v>6438396</v>
      </c>
      <c r="I773" s="168">
        <v>6453294</v>
      </c>
      <c r="J773" s="168">
        <v>544020</v>
      </c>
      <c r="K773" s="168">
        <v>548560</v>
      </c>
      <c r="L773" s="38">
        <v>551848</v>
      </c>
      <c r="M773" s="44">
        <v>557227</v>
      </c>
      <c r="N773" s="20"/>
      <c r="O773" s="24" t="s">
        <v>1095</v>
      </c>
      <c r="P773" s="21"/>
    </row>
    <row r="774" spans="1:16" s="163" customFormat="1" ht="72" x14ac:dyDescent="0.2">
      <c r="A774" s="24" t="s">
        <v>621</v>
      </c>
      <c r="B774" s="24" t="s">
        <v>622</v>
      </c>
      <c r="C774" s="24" t="s">
        <v>1116</v>
      </c>
      <c r="D774" s="24" t="s">
        <v>1117</v>
      </c>
      <c r="E774" s="24" t="s">
        <v>1118</v>
      </c>
      <c r="F774" s="14" t="s">
        <v>1119</v>
      </c>
      <c r="G774" s="25" t="s">
        <v>16</v>
      </c>
      <c r="H774" s="168">
        <v>5412</v>
      </c>
      <c r="I774" s="168">
        <v>5268</v>
      </c>
      <c r="J774" s="168">
        <v>6348</v>
      </c>
      <c r="K774" s="168">
        <v>6884</v>
      </c>
      <c r="L774" s="168">
        <v>2855</v>
      </c>
      <c r="M774" s="168">
        <v>7173</v>
      </c>
      <c r="N774" s="20"/>
      <c r="O774" s="24" t="s">
        <v>654</v>
      </c>
      <c r="P774" s="21"/>
    </row>
    <row r="775" spans="1:16" s="163" customFormat="1" ht="72" x14ac:dyDescent="0.2">
      <c r="A775" s="24" t="s">
        <v>621</v>
      </c>
      <c r="B775" s="24" t="s">
        <v>622</v>
      </c>
      <c r="C775" s="24" t="s">
        <v>1116</v>
      </c>
      <c r="D775" s="24" t="s">
        <v>1117</v>
      </c>
      <c r="E775" s="24" t="s">
        <v>1118</v>
      </c>
      <c r="F775" s="14" t="s">
        <v>1120</v>
      </c>
      <c r="G775" s="25" t="s">
        <v>16</v>
      </c>
      <c r="H775" s="19" t="s">
        <v>1121</v>
      </c>
      <c r="I775" s="38">
        <v>600</v>
      </c>
      <c r="J775" s="168">
        <v>754</v>
      </c>
      <c r="K775" s="168">
        <v>834</v>
      </c>
      <c r="L775" s="38">
        <v>422</v>
      </c>
      <c r="M775" s="38">
        <v>2208</v>
      </c>
      <c r="N775" s="20"/>
      <c r="O775" s="24" t="s">
        <v>654</v>
      </c>
      <c r="P775" s="21"/>
    </row>
    <row r="776" spans="1:16" s="163" customFormat="1" ht="72" x14ac:dyDescent="0.2">
      <c r="A776" s="24" t="s">
        <v>621</v>
      </c>
      <c r="B776" s="24" t="s">
        <v>622</v>
      </c>
      <c r="C776" s="24" t="s">
        <v>1116</v>
      </c>
      <c r="D776" s="24" t="s">
        <v>1117</v>
      </c>
      <c r="E776" s="24" t="s">
        <v>1118</v>
      </c>
      <c r="F776" s="14" t="s">
        <v>1122</v>
      </c>
      <c r="G776" s="25" t="s">
        <v>16</v>
      </c>
      <c r="H776" s="19" t="s">
        <v>1121</v>
      </c>
      <c r="I776" s="38">
        <v>672</v>
      </c>
      <c r="J776" s="168">
        <v>955</v>
      </c>
      <c r="K776" s="168">
        <v>1654</v>
      </c>
      <c r="L776" s="38">
        <v>475</v>
      </c>
      <c r="M776" s="38">
        <v>718</v>
      </c>
      <c r="N776" s="20"/>
      <c r="O776" s="24" t="s">
        <v>654</v>
      </c>
      <c r="P776" s="21"/>
    </row>
    <row r="777" spans="1:16" s="163" customFormat="1" ht="72" x14ac:dyDescent="0.2">
      <c r="A777" s="24" t="s">
        <v>621</v>
      </c>
      <c r="B777" s="24" t="s">
        <v>622</v>
      </c>
      <c r="C777" s="24" t="s">
        <v>1116</v>
      </c>
      <c r="D777" s="24" t="s">
        <v>1117</v>
      </c>
      <c r="E777" s="24" t="s">
        <v>1118</v>
      </c>
      <c r="F777" s="14" t="s">
        <v>1123</v>
      </c>
      <c r="G777" s="25" t="s">
        <v>16</v>
      </c>
      <c r="H777" s="19" t="s">
        <v>1121</v>
      </c>
      <c r="I777" s="38">
        <v>433</v>
      </c>
      <c r="J777" s="168">
        <v>512</v>
      </c>
      <c r="K777" s="168">
        <v>483</v>
      </c>
      <c r="L777" s="38">
        <v>464</v>
      </c>
      <c r="M777" s="38">
        <v>593</v>
      </c>
      <c r="N777" s="20"/>
      <c r="O777" s="24" t="s">
        <v>654</v>
      </c>
      <c r="P777" s="21"/>
    </row>
    <row r="778" spans="1:16" s="163" customFormat="1" ht="72" x14ac:dyDescent="0.2">
      <c r="A778" s="24" t="s">
        <v>621</v>
      </c>
      <c r="B778" s="24" t="s">
        <v>622</v>
      </c>
      <c r="C778" s="24" t="s">
        <v>1116</v>
      </c>
      <c r="D778" s="24" t="s">
        <v>1117</v>
      </c>
      <c r="E778" s="24" t="s">
        <v>1118</v>
      </c>
      <c r="F778" s="14" t="s">
        <v>1124</v>
      </c>
      <c r="G778" s="25" t="s">
        <v>16</v>
      </c>
      <c r="H778" s="19" t="s">
        <v>1121</v>
      </c>
      <c r="I778" s="38">
        <v>850</v>
      </c>
      <c r="J778" s="168">
        <v>990</v>
      </c>
      <c r="K778" s="168">
        <v>980</v>
      </c>
      <c r="L778" s="38">
        <v>248</v>
      </c>
      <c r="M778" s="38">
        <v>760</v>
      </c>
      <c r="N778" s="20"/>
      <c r="O778" s="24" t="s">
        <v>654</v>
      </c>
      <c r="P778" s="21"/>
    </row>
    <row r="779" spans="1:16" s="163" customFormat="1" ht="72" x14ac:dyDescent="0.2">
      <c r="A779" s="24" t="s">
        <v>621</v>
      </c>
      <c r="B779" s="24" t="s">
        <v>622</v>
      </c>
      <c r="C779" s="24" t="s">
        <v>1116</v>
      </c>
      <c r="D779" s="24" t="s">
        <v>1117</v>
      </c>
      <c r="E779" s="24" t="s">
        <v>1118</v>
      </c>
      <c r="F779" s="14" t="s">
        <v>1125</v>
      </c>
      <c r="G779" s="25" t="s">
        <v>16</v>
      </c>
      <c r="H779" s="19" t="s">
        <v>1121</v>
      </c>
      <c r="I779" s="38">
        <v>846</v>
      </c>
      <c r="J779" s="168">
        <v>876</v>
      </c>
      <c r="K779" s="168">
        <v>912</v>
      </c>
      <c r="L779" s="38">
        <v>369</v>
      </c>
      <c r="M779" s="38">
        <v>760</v>
      </c>
      <c r="N779" s="20"/>
      <c r="O779" s="24" t="s">
        <v>654</v>
      </c>
      <c r="P779" s="21"/>
    </row>
    <row r="780" spans="1:16" s="163" customFormat="1" ht="72" x14ac:dyDescent="0.2">
      <c r="A780" s="24" t="s">
        <v>621</v>
      </c>
      <c r="B780" s="24" t="s">
        <v>622</v>
      </c>
      <c r="C780" s="24" t="s">
        <v>1116</v>
      </c>
      <c r="D780" s="24" t="s">
        <v>1117</v>
      </c>
      <c r="E780" s="24" t="s">
        <v>1118</v>
      </c>
      <c r="F780" s="14" t="s">
        <v>1126</v>
      </c>
      <c r="G780" s="25" t="s">
        <v>16</v>
      </c>
      <c r="H780" s="19" t="s">
        <v>1121</v>
      </c>
      <c r="I780" s="38">
        <v>801</v>
      </c>
      <c r="J780" s="168">
        <v>987</v>
      </c>
      <c r="K780" s="168">
        <v>909</v>
      </c>
      <c r="L780" s="38">
        <v>295</v>
      </c>
      <c r="M780" s="38">
        <v>769</v>
      </c>
      <c r="N780" s="20"/>
      <c r="O780" s="24" t="s">
        <v>654</v>
      </c>
      <c r="P780" s="21"/>
    </row>
    <row r="781" spans="1:16" s="163" customFormat="1" ht="72" x14ac:dyDescent="0.2">
      <c r="A781" s="24" t="s">
        <v>621</v>
      </c>
      <c r="B781" s="24" t="s">
        <v>622</v>
      </c>
      <c r="C781" s="24" t="s">
        <v>1116</v>
      </c>
      <c r="D781" s="24" t="s">
        <v>1117</v>
      </c>
      <c r="E781" s="24" t="s">
        <v>1118</v>
      </c>
      <c r="F781" s="14" t="s">
        <v>1127</v>
      </c>
      <c r="G781" s="25" t="s">
        <v>16</v>
      </c>
      <c r="H781" s="19" t="s">
        <v>1121</v>
      </c>
      <c r="I781" s="38">
        <v>889</v>
      </c>
      <c r="J781" s="168">
        <v>1031</v>
      </c>
      <c r="K781" s="168">
        <v>900</v>
      </c>
      <c r="L781" s="38">
        <v>320</v>
      </c>
      <c r="M781" s="38">
        <v>849</v>
      </c>
      <c r="N781" s="20"/>
      <c r="O781" s="24" t="s">
        <v>654</v>
      </c>
      <c r="P781" s="21"/>
    </row>
    <row r="782" spans="1:16" s="163" customFormat="1" ht="72" x14ac:dyDescent="0.2">
      <c r="A782" s="24" t="s">
        <v>621</v>
      </c>
      <c r="B782" s="24" t="s">
        <v>622</v>
      </c>
      <c r="C782" s="24" t="s">
        <v>1116</v>
      </c>
      <c r="D782" s="24" t="s">
        <v>1117</v>
      </c>
      <c r="E782" s="24" t="s">
        <v>1118</v>
      </c>
      <c r="F782" s="14" t="s">
        <v>1128</v>
      </c>
      <c r="G782" s="25" t="s">
        <v>16</v>
      </c>
      <c r="H782" s="19" t="s">
        <v>1121</v>
      </c>
      <c r="I782" s="38">
        <v>177</v>
      </c>
      <c r="J782" s="168">
        <v>243</v>
      </c>
      <c r="K782" s="168">
        <v>212</v>
      </c>
      <c r="L782" s="38">
        <v>262</v>
      </c>
      <c r="M782" s="38">
        <v>516</v>
      </c>
      <c r="N782" s="20"/>
      <c r="O782" s="24" t="s">
        <v>654</v>
      </c>
      <c r="P782" s="21"/>
    </row>
    <row r="783" spans="1:16" s="163" customFormat="1" ht="72" x14ac:dyDescent="0.2">
      <c r="A783" s="24" t="s">
        <v>621</v>
      </c>
      <c r="B783" s="24" t="s">
        <v>622</v>
      </c>
      <c r="C783" s="24" t="s">
        <v>1116</v>
      </c>
      <c r="D783" s="24" t="s">
        <v>1117</v>
      </c>
      <c r="E783" s="24" t="s">
        <v>1129</v>
      </c>
      <c r="F783" s="14" t="s">
        <v>1130</v>
      </c>
      <c r="G783" s="25" t="s">
        <v>16</v>
      </c>
      <c r="H783" s="38">
        <v>20</v>
      </c>
      <c r="I783" s="38">
        <v>21</v>
      </c>
      <c r="J783" s="168">
        <v>12</v>
      </c>
      <c r="K783" s="168">
        <v>12</v>
      </c>
      <c r="L783" s="38">
        <v>12</v>
      </c>
      <c r="M783" s="38">
        <v>12</v>
      </c>
      <c r="N783" s="20"/>
      <c r="O783" s="24" t="s">
        <v>1131</v>
      </c>
      <c r="P783" s="21"/>
    </row>
    <row r="784" spans="1:16" s="163" customFormat="1" ht="72" x14ac:dyDescent="0.2">
      <c r="A784" s="24" t="s">
        <v>621</v>
      </c>
      <c r="B784" s="24" t="s">
        <v>622</v>
      </c>
      <c r="C784" s="24" t="s">
        <v>1116</v>
      </c>
      <c r="D784" s="24" t="s">
        <v>1117</v>
      </c>
      <c r="E784" s="24" t="s">
        <v>1129</v>
      </c>
      <c r="F784" s="14" t="s">
        <v>1132</v>
      </c>
      <c r="G784" s="25" t="s">
        <v>16</v>
      </c>
      <c r="H784" s="38" t="s">
        <v>155</v>
      </c>
      <c r="I784" s="38">
        <v>6</v>
      </c>
      <c r="J784" s="168">
        <v>3</v>
      </c>
      <c r="K784" s="168"/>
      <c r="L784" s="38"/>
      <c r="M784" s="38">
        <v>4</v>
      </c>
      <c r="N784" s="20"/>
      <c r="O784" s="24" t="s">
        <v>1131</v>
      </c>
      <c r="P784" s="21"/>
    </row>
    <row r="785" spans="1:16" s="163" customFormat="1" ht="72" x14ac:dyDescent="0.2">
      <c r="A785" s="24" t="s">
        <v>621</v>
      </c>
      <c r="B785" s="24" t="s">
        <v>622</v>
      </c>
      <c r="C785" s="24" t="s">
        <v>1116</v>
      </c>
      <c r="D785" s="24" t="s">
        <v>1117</v>
      </c>
      <c r="E785" s="24" t="s">
        <v>1129</v>
      </c>
      <c r="F785" s="14" t="s">
        <v>1133</v>
      </c>
      <c r="G785" s="25" t="s">
        <v>16</v>
      </c>
      <c r="H785" s="38" t="s">
        <v>155</v>
      </c>
      <c r="I785" s="38" t="s">
        <v>155</v>
      </c>
      <c r="J785" s="168">
        <v>5</v>
      </c>
      <c r="K785" s="168"/>
      <c r="L785" s="38"/>
      <c r="M785" s="38">
        <v>2</v>
      </c>
      <c r="N785" s="20"/>
      <c r="O785" s="24" t="s">
        <v>1131</v>
      </c>
      <c r="P785" s="21"/>
    </row>
    <row r="786" spans="1:16" s="163" customFormat="1" ht="72" x14ac:dyDescent="0.2">
      <c r="A786" s="24" t="s">
        <v>621</v>
      </c>
      <c r="B786" s="24" t="s">
        <v>622</v>
      </c>
      <c r="C786" s="24" t="s">
        <v>1116</v>
      </c>
      <c r="D786" s="24" t="s">
        <v>1117</v>
      </c>
      <c r="E786" s="24" t="s">
        <v>1129</v>
      </c>
      <c r="F786" s="14" t="s">
        <v>1134</v>
      </c>
      <c r="G786" s="25" t="s">
        <v>16</v>
      </c>
      <c r="H786" s="38">
        <v>7</v>
      </c>
      <c r="I786" s="38" t="s">
        <v>155</v>
      </c>
      <c r="J786" s="168"/>
      <c r="K786" s="168"/>
      <c r="L786" s="38"/>
      <c r="M786" s="38"/>
      <c r="N786" s="20"/>
      <c r="O786" s="24" t="s">
        <v>1131</v>
      </c>
      <c r="P786" s="21"/>
    </row>
    <row r="787" spans="1:16" s="163" customFormat="1" ht="72" x14ac:dyDescent="0.2">
      <c r="A787" s="24" t="s">
        <v>621</v>
      </c>
      <c r="B787" s="24" t="s">
        <v>622</v>
      </c>
      <c r="C787" s="24" t="s">
        <v>1116</v>
      </c>
      <c r="D787" s="24" t="s">
        <v>1117</v>
      </c>
      <c r="E787" s="24" t="s">
        <v>1129</v>
      </c>
      <c r="F787" s="14" t="s">
        <v>1135</v>
      </c>
      <c r="G787" s="25" t="s">
        <v>16</v>
      </c>
      <c r="H787" s="38" t="s">
        <v>155</v>
      </c>
      <c r="I787" s="38" t="s">
        <v>155</v>
      </c>
      <c r="J787" s="168"/>
      <c r="K787" s="168"/>
      <c r="L787" s="38"/>
      <c r="M787" s="38"/>
      <c r="N787" s="20"/>
      <c r="O787" s="24" t="s">
        <v>1131</v>
      </c>
      <c r="P787" s="21"/>
    </row>
    <row r="788" spans="1:16" s="163" customFormat="1" ht="72" x14ac:dyDescent="0.2">
      <c r="A788" s="24" t="s">
        <v>621</v>
      </c>
      <c r="B788" s="24" t="s">
        <v>622</v>
      </c>
      <c r="C788" s="24" t="s">
        <v>1116</v>
      </c>
      <c r="D788" s="24" t="s">
        <v>1117</v>
      </c>
      <c r="E788" s="24" t="s">
        <v>1129</v>
      </c>
      <c r="F788" s="14" t="s">
        <v>1136</v>
      </c>
      <c r="G788" s="25" t="s">
        <v>16</v>
      </c>
      <c r="H788" s="38">
        <v>12</v>
      </c>
      <c r="I788" s="38">
        <v>7</v>
      </c>
      <c r="J788" s="168">
        <v>3</v>
      </c>
      <c r="K788" s="168">
        <v>2</v>
      </c>
      <c r="L788" s="38"/>
      <c r="M788" s="38">
        <v>3</v>
      </c>
      <c r="N788" s="20"/>
      <c r="O788" s="24" t="s">
        <v>1131</v>
      </c>
      <c r="P788" s="21"/>
    </row>
    <row r="789" spans="1:16" s="163" customFormat="1" ht="72" x14ac:dyDescent="0.2">
      <c r="A789" s="24" t="s">
        <v>621</v>
      </c>
      <c r="B789" s="24" t="s">
        <v>622</v>
      </c>
      <c r="C789" s="24" t="s">
        <v>1116</v>
      </c>
      <c r="D789" s="24" t="s">
        <v>1117</v>
      </c>
      <c r="E789" s="24" t="s">
        <v>1129</v>
      </c>
      <c r="F789" s="14" t="s">
        <v>1137</v>
      </c>
      <c r="G789" s="25" t="s">
        <v>16</v>
      </c>
      <c r="H789" s="38" t="s">
        <v>155</v>
      </c>
      <c r="I789" s="38">
        <v>7</v>
      </c>
      <c r="J789" s="168"/>
      <c r="K789" s="168"/>
      <c r="L789" s="38"/>
      <c r="M789" s="38"/>
      <c r="N789" s="20"/>
      <c r="O789" s="24" t="s">
        <v>1131</v>
      </c>
      <c r="P789" s="21"/>
    </row>
    <row r="790" spans="1:16" s="163" customFormat="1" ht="72" x14ac:dyDescent="0.2">
      <c r="A790" s="24" t="s">
        <v>621</v>
      </c>
      <c r="B790" s="24" t="s">
        <v>622</v>
      </c>
      <c r="C790" s="24" t="s">
        <v>1116</v>
      </c>
      <c r="D790" s="24" t="s">
        <v>1117</v>
      </c>
      <c r="E790" s="24" t="s">
        <v>1129</v>
      </c>
      <c r="F790" s="14" t="s">
        <v>1138</v>
      </c>
      <c r="G790" s="25" t="s">
        <v>16</v>
      </c>
      <c r="H790" s="38">
        <v>1</v>
      </c>
      <c r="I790" s="38">
        <v>1</v>
      </c>
      <c r="J790" s="168">
        <v>1</v>
      </c>
      <c r="K790" s="168"/>
      <c r="L790" s="38">
        <v>12</v>
      </c>
      <c r="M790" s="38">
        <v>3</v>
      </c>
      <c r="N790" s="20"/>
      <c r="O790" s="24" t="s">
        <v>1131</v>
      </c>
      <c r="P790" s="21"/>
    </row>
    <row r="791" spans="1:16" s="163" customFormat="1" ht="72" x14ac:dyDescent="0.2">
      <c r="A791" s="24" t="s">
        <v>621</v>
      </c>
      <c r="B791" s="24" t="s">
        <v>622</v>
      </c>
      <c r="C791" s="24" t="s">
        <v>1116</v>
      </c>
      <c r="D791" s="24" t="s">
        <v>1117</v>
      </c>
      <c r="E791" s="24" t="s">
        <v>1129</v>
      </c>
      <c r="F791" s="14" t="s">
        <v>1139</v>
      </c>
      <c r="G791" s="25" t="s">
        <v>16</v>
      </c>
      <c r="H791" s="38">
        <v>20</v>
      </c>
      <c r="I791" s="38">
        <v>21</v>
      </c>
      <c r="J791" s="168">
        <v>0</v>
      </c>
      <c r="K791" s="168">
        <v>10</v>
      </c>
      <c r="L791" s="38"/>
      <c r="M791" s="38"/>
      <c r="N791" s="20"/>
      <c r="O791" s="24" t="s">
        <v>1131</v>
      </c>
      <c r="P791" s="21"/>
    </row>
    <row r="792" spans="1:16" s="163" customFormat="1" ht="72" x14ac:dyDescent="0.2">
      <c r="A792" s="24" t="s">
        <v>621</v>
      </c>
      <c r="B792" s="24" t="s">
        <v>622</v>
      </c>
      <c r="C792" s="24" t="s">
        <v>1116</v>
      </c>
      <c r="D792" s="24" t="s">
        <v>1117</v>
      </c>
      <c r="E792" s="24" t="s">
        <v>1140</v>
      </c>
      <c r="F792" s="14" t="s">
        <v>1141</v>
      </c>
      <c r="G792" s="25" t="s">
        <v>16</v>
      </c>
      <c r="H792" s="38">
        <v>100</v>
      </c>
      <c r="I792" s="38">
        <v>105</v>
      </c>
      <c r="J792" s="168">
        <v>41</v>
      </c>
      <c r="K792" s="168">
        <v>182</v>
      </c>
      <c r="L792" s="38">
        <v>369</v>
      </c>
      <c r="M792" s="38">
        <v>102</v>
      </c>
      <c r="N792" s="20"/>
      <c r="O792" s="24" t="s">
        <v>1131</v>
      </c>
      <c r="P792" s="21"/>
    </row>
    <row r="793" spans="1:16" s="163" customFormat="1" ht="72" x14ac:dyDescent="0.2">
      <c r="A793" s="24" t="s">
        <v>621</v>
      </c>
      <c r="B793" s="24" t="s">
        <v>622</v>
      </c>
      <c r="C793" s="24" t="s">
        <v>1116</v>
      </c>
      <c r="D793" s="24" t="s">
        <v>1117</v>
      </c>
      <c r="E793" s="24" t="s">
        <v>1140</v>
      </c>
      <c r="F793" s="14" t="s">
        <v>1120</v>
      </c>
      <c r="G793" s="25" t="s">
        <v>16</v>
      </c>
      <c r="H793" s="38">
        <v>100</v>
      </c>
      <c r="I793" s="38">
        <v>105</v>
      </c>
      <c r="J793" s="168">
        <v>41</v>
      </c>
      <c r="K793" s="168">
        <v>89</v>
      </c>
      <c r="L793" s="38">
        <v>369</v>
      </c>
      <c r="M793" s="38">
        <v>102</v>
      </c>
      <c r="N793" s="20"/>
      <c r="O793" s="24" t="s">
        <v>1131</v>
      </c>
      <c r="P793" s="21"/>
    </row>
    <row r="794" spans="1:16" s="163" customFormat="1" ht="72" x14ac:dyDescent="0.2">
      <c r="A794" s="24" t="s">
        <v>621</v>
      </c>
      <c r="B794" s="24" t="s">
        <v>622</v>
      </c>
      <c r="C794" s="24" t="s">
        <v>1116</v>
      </c>
      <c r="D794" s="24" t="s">
        <v>1117</v>
      </c>
      <c r="E794" s="24" t="s">
        <v>1140</v>
      </c>
      <c r="F794" s="14" t="s">
        <v>1142</v>
      </c>
      <c r="G794" s="25" t="s">
        <v>16</v>
      </c>
      <c r="H794" s="38" t="s">
        <v>155</v>
      </c>
      <c r="I794" s="38" t="s">
        <v>155</v>
      </c>
      <c r="J794" s="168"/>
      <c r="K794" s="168"/>
      <c r="L794" s="38"/>
      <c r="M794" s="38"/>
      <c r="N794" s="20"/>
      <c r="O794" s="24" t="s">
        <v>1131</v>
      </c>
      <c r="P794" s="21"/>
    </row>
    <row r="795" spans="1:16" s="163" customFormat="1" ht="72" x14ac:dyDescent="0.2">
      <c r="A795" s="24" t="s">
        <v>621</v>
      </c>
      <c r="B795" s="24" t="s">
        <v>622</v>
      </c>
      <c r="C795" s="24" t="s">
        <v>1116</v>
      </c>
      <c r="D795" s="24" t="s">
        <v>1117</v>
      </c>
      <c r="E795" s="24" t="s">
        <v>1140</v>
      </c>
      <c r="F795" s="14" t="s">
        <v>1123</v>
      </c>
      <c r="G795" s="25" t="s">
        <v>16</v>
      </c>
      <c r="H795" s="38" t="s">
        <v>155</v>
      </c>
      <c r="I795" s="38" t="s">
        <v>155</v>
      </c>
      <c r="J795" s="168"/>
      <c r="K795" s="168"/>
      <c r="L795" s="38"/>
      <c r="M795" s="38"/>
      <c r="N795" s="20"/>
      <c r="O795" s="24" t="s">
        <v>1131</v>
      </c>
      <c r="P795" s="21"/>
    </row>
    <row r="796" spans="1:16" s="163" customFormat="1" ht="72" x14ac:dyDescent="0.2">
      <c r="A796" s="24" t="s">
        <v>621</v>
      </c>
      <c r="B796" s="24" t="s">
        <v>622</v>
      </c>
      <c r="C796" s="24" t="s">
        <v>1116</v>
      </c>
      <c r="D796" s="24" t="s">
        <v>1117</v>
      </c>
      <c r="E796" s="24" t="s">
        <v>1140</v>
      </c>
      <c r="F796" s="14" t="s">
        <v>1143</v>
      </c>
      <c r="G796" s="25" t="s">
        <v>16</v>
      </c>
      <c r="H796" s="38" t="s">
        <v>155</v>
      </c>
      <c r="I796" s="38" t="s">
        <v>155</v>
      </c>
      <c r="J796" s="168"/>
      <c r="K796" s="168"/>
      <c r="L796" s="38"/>
      <c r="M796" s="38"/>
      <c r="N796" s="20"/>
      <c r="O796" s="24" t="s">
        <v>1131</v>
      </c>
      <c r="P796" s="21"/>
    </row>
    <row r="797" spans="1:16" s="163" customFormat="1" ht="72" x14ac:dyDescent="0.2">
      <c r="A797" s="24" t="s">
        <v>621</v>
      </c>
      <c r="B797" s="24" t="s">
        <v>622</v>
      </c>
      <c r="C797" s="24" t="s">
        <v>1116</v>
      </c>
      <c r="D797" s="24" t="s">
        <v>1117</v>
      </c>
      <c r="E797" s="24" t="s">
        <v>1140</v>
      </c>
      <c r="F797" s="14" t="s">
        <v>1125</v>
      </c>
      <c r="G797" s="25" t="s">
        <v>16</v>
      </c>
      <c r="H797" s="38" t="s">
        <v>155</v>
      </c>
      <c r="I797" s="38" t="s">
        <v>155</v>
      </c>
      <c r="J797" s="168"/>
      <c r="K797" s="168"/>
      <c r="L797" s="38"/>
      <c r="M797" s="38"/>
      <c r="N797" s="20"/>
      <c r="O797" s="24" t="s">
        <v>1131</v>
      </c>
      <c r="P797" s="21"/>
    </row>
    <row r="798" spans="1:16" s="163" customFormat="1" ht="72" x14ac:dyDescent="0.2">
      <c r="A798" s="24" t="s">
        <v>621</v>
      </c>
      <c r="B798" s="24" t="s">
        <v>622</v>
      </c>
      <c r="C798" s="24" t="s">
        <v>1116</v>
      </c>
      <c r="D798" s="24" t="s">
        <v>1117</v>
      </c>
      <c r="E798" s="24" t="s">
        <v>1140</v>
      </c>
      <c r="F798" s="14" t="s">
        <v>1144</v>
      </c>
      <c r="G798" s="25" t="s">
        <v>16</v>
      </c>
      <c r="H798" s="38" t="s">
        <v>155</v>
      </c>
      <c r="I798" s="38" t="s">
        <v>155</v>
      </c>
      <c r="J798" s="168"/>
      <c r="K798" s="168"/>
      <c r="L798" s="38"/>
      <c r="M798" s="38"/>
      <c r="N798" s="20"/>
      <c r="O798" s="24" t="s">
        <v>1131</v>
      </c>
      <c r="P798" s="21"/>
    </row>
    <row r="799" spans="1:16" s="163" customFormat="1" ht="72" x14ac:dyDescent="0.2">
      <c r="A799" s="24" t="s">
        <v>621</v>
      </c>
      <c r="B799" s="24" t="s">
        <v>622</v>
      </c>
      <c r="C799" s="24" t="s">
        <v>1116</v>
      </c>
      <c r="D799" s="24" t="s">
        <v>1117</v>
      </c>
      <c r="E799" s="24" t="s">
        <v>1140</v>
      </c>
      <c r="F799" s="14" t="s">
        <v>1145</v>
      </c>
      <c r="G799" s="25" t="s">
        <v>16</v>
      </c>
      <c r="H799" s="38" t="s">
        <v>155</v>
      </c>
      <c r="I799" s="38" t="s">
        <v>155</v>
      </c>
      <c r="J799" s="168"/>
      <c r="K799" s="168"/>
      <c r="L799" s="38"/>
      <c r="M799" s="38"/>
      <c r="N799" s="20"/>
      <c r="O799" s="24" t="s">
        <v>1131</v>
      </c>
      <c r="P799" s="21"/>
    </row>
    <row r="800" spans="1:16" s="163" customFormat="1" ht="72" x14ac:dyDescent="0.2">
      <c r="A800" s="24" t="s">
        <v>621</v>
      </c>
      <c r="B800" s="24" t="s">
        <v>622</v>
      </c>
      <c r="C800" s="24" t="s">
        <v>1116</v>
      </c>
      <c r="D800" s="24" t="s">
        <v>1117</v>
      </c>
      <c r="E800" s="24" t="s">
        <v>1140</v>
      </c>
      <c r="F800" s="14" t="s">
        <v>1146</v>
      </c>
      <c r="G800" s="25" t="s">
        <v>16</v>
      </c>
      <c r="H800" s="38" t="s">
        <v>155</v>
      </c>
      <c r="I800" s="38" t="s">
        <v>155</v>
      </c>
      <c r="J800" s="168"/>
      <c r="K800" s="168"/>
      <c r="L800" s="38"/>
      <c r="M800" s="38"/>
      <c r="N800" s="20"/>
      <c r="O800" s="24" t="s">
        <v>1131</v>
      </c>
      <c r="P800" s="21"/>
    </row>
    <row r="801" spans="1:16" s="163" customFormat="1" ht="72" x14ac:dyDescent="0.2">
      <c r="A801" s="24" t="s">
        <v>621</v>
      </c>
      <c r="B801" s="24" t="s">
        <v>622</v>
      </c>
      <c r="C801" s="24" t="s">
        <v>1116</v>
      </c>
      <c r="D801" s="24" t="s">
        <v>1117</v>
      </c>
      <c r="E801" s="24" t="s">
        <v>1140</v>
      </c>
      <c r="F801" s="51" t="s">
        <v>1147</v>
      </c>
      <c r="G801" s="52" t="s">
        <v>16</v>
      </c>
      <c r="H801" s="19"/>
      <c r="I801" s="19"/>
      <c r="J801" s="19"/>
      <c r="K801" s="19"/>
      <c r="L801" s="19"/>
      <c r="M801" s="19"/>
      <c r="N801" s="56"/>
      <c r="O801" s="57" t="s">
        <v>1131</v>
      </c>
      <c r="P801" s="58"/>
    </row>
    <row r="802" spans="1:16" s="163" customFormat="1" ht="72" x14ac:dyDescent="0.2">
      <c r="A802" s="24" t="s">
        <v>621</v>
      </c>
      <c r="B802" s="24" t="s">
        <v>622</v>
      </c>
      <c r="C802" s="24" t="s">
        <v>1116</v>
      </c>
      <c r="D802" s="24" t="s">
        <v>1117</v>
      </c>
      <c r="E802" s="24" t="s">
        <v>1140</v>
      </c>
      <c r="F802" s="14" t="s">
        <v>1148</v>
      </c>
      <c r="G802" s="25" t="s">
        <v>16</v>
      </c>
      <c r="H802" s="38">
        <v>18</v>
      </c>
      <c r="I802" s="38">
        <v>40</v>
      </c>
      <c r="J802" s="168">
        <v>40</v>
      </c>
      <c r="K802" s="168">
        <v>20</v>
      </c>
      <c r="L802" s="38">
        <v>20</v>
      </c>
      <c r="M802" s="38">
        <v>60</v>
      </c>
      <c r="N802" s="20"/>
      <c r="O802" s="24" t="s">
        <v>1131</v>
      </c>
      <c r="P802" s="21"/>
    </row>
    <row r="803" spans="1:16" s="163" customFormat="1" ht="72" x14ac:dyDescent="0.2">
      <c r="A803" s="24" t="s">
        <v>621</v>
      </c>
      <c r="B803" s="24" t="s">
        <v>622</v>
      </c>
      <c r="C803" s="24" t="s">
        <v>1116</v>
      </c>
      <c r="D803" s="24" t="s">
        <v>1117</v>
      </c>
      <c r="E803" s="24" t="s">
        <v>1140</v>
      </c>
      <c r="F803" s="14" t="s">
        <v>1149</v>
      </c>
      <c r="G803" s="25" t="s">
        <v>16</v>
      </c>
      <c r="H803" s="38" t="s">
        <v>155</v>
      </c>
      <c r="I803" s="38" t="s">
        <v>155</v>
      </c>
      <c r="J803" s="168"/>
      <c r="K803" s="168"/>
      <c r="L803" s="38"/>
      <c r="M803" s="38"/>
      <c r="N803" s="20"/>
      <c r="O803" s="24" t="s">
        <v>1131</v>
      </c>
      <c r="P803" s="21"/>
    </row>
    <row r="804" spans="1:16" s="163" customFormat="1" ht="72" x14ac:dyDescent="0.2">
      <c r="A804" s="24" t="s">
        <v>621</v>
      </c>
      <c r="B804" s="24" t="s">
        <v>622</v>
      </c>
      <c r="C804" s="24" t="s">
        <v>1116</v>
      </c>
      <c r="D804" s="24" t="s">
        <v>1117</v>
      </c>
      <c r="E804" s="24" t="s">
        <v>1140</v>
      </c>
      <c r="F804" s="14" t="s">
        <v>1150</v>
      </c>
      <c r="G804" s="25" t="s">
        <v>16</v>
      </c>
      <c r="H804" s="38" t="s">
        <v>155</v>
      </c>
      <c r="I804" s="38" t="s">
        <v>155</v>
      </c>
      <c r="J804" s="168"/>
      <c r="K804" s="168"/>
      <c r="L804" s="38"/>
      <c r="M804" s="38">
        <v>20</v>
      </c>
      <c r="N804" s="20"/>
      <c r="O804" s="24" t="s">
        <v>1131</v>
      </c>
      <c r="P804" s="21"/>
    </row>
    <row r="805" spans="1:16" s="163" customFormat="1" ht="72" x14ac:dyDescent="0.2">
      <c r="A805" s="24" t="s">
        <v>621</v>
      </c>
      <c r="B805" s="24" t="s">
        <v>622</v>
      </c>
      <c r="C805" s="24" t="s">
        <v>1116</v>
      </c>
      <c r="D805" s="24" t="s">
        <v>1117</v>
      </c>
      <c r="E805" s="24" t="s">
        <v>1140</v>
      </c>
      <c r="F805" s="14" t="s">
        <v>1151</v>
      </c>
      <c r="G805" s="25" t="s">
        <v>16</v>
      </c>
      <c r="H805" s="38" t="s">
        <v>155</v>
      </c>
      <c r="I805" s="38">
        <v>20</v>
      </c>
      <c r="J805" s="168">
        <v>20</v>
      </c>
      <c r="K805" s="168"/>
      <c r="L805" s="38"/>
      <c r="M805" s="38"/>
      <c r="N805" s="20"/>
      <c r="O805" s="24" t="s">
        <v>1131</v>
      </c>
      <c r="P805" s="21"/>
    </row>
    <row r="806" spans="1:16" s="163" customFormat="1" ht="72" x14ac:dyDescent="0.2">
      <c r="A806" s="24" t="s">
        <v>621</v>
      </c>
      <c r="B806" s="24" t="s">
        <v>622</v>
      </c>
      <c r="C806" s="24" t="s">
        <v>1116</v>
      </c>
      <c r="D806" s="24" t="s">
        <v>1117</v>
      </c>
      <c r="E806" s="24" t="s">
        <v>1140</v>
      </c>
      <c r="F806" s="14" t="s">
        <v>1152</v>
      </c>
      <c r="G806" s="25" t="s">
        <v>16</v>
      </c>
      <c r="H806" s="38" t="s">
        <v>155</v>
      </c>
      <c r="I806" s="38" t="s">
        <v>155</v>
      </c>
      <c r="J806" s="168"/>
      <c r="K806" s="168"/>
      <c r="L806" s="38"/>
      <c r="M806" s="38"/>
      <c r="N806" s="20"/>
      <c r="O806" s="24" t="s">
        <v>1131</v>
      </c>
      <c r="P806" s="21"/>
    </row>
    <row r="807" spans="1:16" s="163" customFormat="1" ht="72" x14ac:dyDescent="0.2">
      <c r="A807" s="24" t="s">
        <v>621</v>
      </c>
      <c r="B807" s="24" t="s">
        <v>622</v>
      </c>
      <c r="C807" s="24" t="s">
        <v>1116</v>
      </c>
      <c r="D807" s="24" t="s">
        <v>1117</v>
      </c>
      <c r="E807" s="24" t="s">
        <v>1140</v>
      </c>
      <c r="F807" s="14" t="s">
        <v>1153</v>
      </c>
      <c r="G807" s="25" t="s">
        <v>16</v>
      </c>
      <c r="H807" s="38">
        <v>18</v>
      </c>
      <c r="I807" s="38" t="s">
        <v>155</v>
      </c>
      <c r="J807" s="168"/>
      <c r="K807" s="168">
        <v>20</v>
      </c>
      <c r="L807" s="38">
        <v>20</v>
      </c>
      <c r="M807" s="38">
        <v>20</v>
      </c>
      <c r="N807" s="20"/>
      <c r="O807" s="24" t="s">
        <v>1131</v>
      </c>
      <c r="P807" s="21"/>
    </row>
    <row r="808" spans="1:16" s="163" customFormat="1" ht="72" x14ac:dyDescent="0.2">
      <c r="A808" s="24" t="s">
        <v>621</v>
      </c>
      <c r="B808" s="24" t="s">
        <v>622</v>
      </c>
      <c r="C808" s="24" t="s">
        <v>1116</v>
      </c>
      <c r="D808" s="24" t="s">
        <v>1117</v>
      </c>
      <c r="E808" s="24" t="s">
        <v>1140</v>
      </c>
      <c r="F808" s="14" t="s">
        <v>1154</v>
      </c>
      <c r="G808" s="25" t="s">
        <v>16</v>
      </c>
      <c r="H808" s="38" t="s">
        <v>155</v>
      </c>
      <c r="I808" s="38">
        <v>20</v>
      </c>
      <c r="J808" s="168"/>
      <c r="K808" s="168"/>
      <c r="L808" s="38"/>
      <c r="M808" s="38"/>
      <c r="N808" s="20"/>
      <c r="O808" s="24" t="s">
        <v>1131</v>
      </c>
      <c r="P808" s="21"/>
    </row>
    <row r="809" spans="1:16" s="163" customFormat="1" ht="72" x14ac:dyDescent="0.2">
      <c r="A809" s="24" t="s">
        <v>621</v>
      </c>
      <c r="B809" s="24" t="s">
        <v>622</v>
      </c>
      <c r="C809" s="24" t="s">
        <v>1116</v>
      </c>
      <c r="D809" s="24" t="s">
        <v>1117</v>
      </c>
      <c r="E809" s="24" t="s">
        <v>1140</v>
      </c>
      <c r="F809" s="14" t="s">
        <v>1155</v>
      </c>
      <c r="G809" s="25" t="s">
        <v>16</v>
      </c>
      <c r="H809" s="38" t="s">
        <v>155</v>
      </c>
      <c r="I809" s="38" t="s">
        <v>155</v>
      </c>
      <c r="J809" s="168">
        <v>20</v>
      </c>
      <c r="K809" s="168"/>
      <c r="L809" s="38"/>
      <c r="M809" s="38">
        <v>20</v>
      </c>
      <c r="N809" s="20"/>
      <c r="O809" s="24" t="s">
        <v>1131</v>
      </c>
      <c r="P809" s="21"/>
    </row>
    <row r="810" spans="1:16" s="163" customFormat="1" ht="72" x14ac:dyDescent="0.2">
      <c r="A810" s="24" t="s">
        <v>621</v>
      </c>
      <c r="B810" s="24" t="s">
        <v>622</v>
      </c>
      <c r="C810" s="24" t="s">
        <v>1116</v>
      </c>
      <c r="D810" s="24" t="s">
        <v>1117</v>
      </c>
      <c r="E810" s="24" t="s">
        <v>1140</v>
      </c>
      <c r="F810" s="14" t="s">
        <v>1156</v>
      </c>
      <c r="G810" s="25" t="s">
        <v>16</v>
      </c>
      <c r="H810" s="38" t="s">
        <v>155</v>
      </c>
      <c r="I810" s="38" t="s">
        <v>155</v>
      </c>
      <c r="J810" s="168"/>
      <c r="K810" s="168"/>
      <c r="L810" s="38"/>
      <c r="M810" s="38"/>
      <c r="N810" s="20"/>
      <c r="O810" s="24" t="s">
        <v>1131</v>
      </c>
      <c r="P810" s="21"/>
    </row>
    <row r="811" spans="1:16" s="163" customFormat="1" ht="72" x14ac:dyDescent="0.2">
      <c r="A811" s="24" t="s">
        <v>621</v>
      </c>
      <c r="B811" s="24" t="s">
        <v>622</v>
      </c>
      <c r="C811" s="24" t="s">
        <v>1116</v>
      </c>
      <c r="D811" s="24" t="s">
        <v>1117</v>
      </c>
      <c r="E811" s="24" t="s">
        <v>1140</v>
      </c>
      <c r="F811" s="14" t="s">
        <v>1157</v>
      </c>
      <c r="G811" s="25" t="s">
        <v>16</v>
      </c>
      <c r="H811" s="38">
        <v>18</v>
      </c>
      <c r="I811" s="38">
        <v>40</v>
      </c>
      <c r="J811" s="168"/>
      <c r="K811" s="168"/>
      <c r="L811" s="38"/>
      <c r="M811" s="38"/>
      <c r="N811" s="20"/>
      <c r="O811" s="24" t="s">
        <v>1131</v>
      </c>
      <c r="P811" s="21"/>
    </row>
    <row r="812" spans="1:16" s="163" customFormat="1" ht="72" x14ac:dyDescent="0.2">
      <c r="A812" s="24" t="s">
        <v>621</v>
      </c>
      <c r="B812" s="24" t="s">
        <v>622</v>
      </c>
      <c r="C812" s="24" t="s">
        <v>1116</v>
      </c>
      <c r="D812" s="24" t="s">
        <v>1158</v>
      </c>
      <c r="E812" s="24" t="s">
        <v>1159</v>
      </c>
      <c r="F812" s="14" t="s">
        <v>1160</v>
      </c>
      <c r="G812" s="25" t="s">
        <v>590</v>
      </c>
      <c r="H812" s="38">
        <v>183</v>
      </c>
      <c r="I812" s="38">
        <v>146</v>
      </c>
      <c r="J812" s="168" t="s">
        <v>62</v>
      </c>
      <c r="K812" s="168">
        <v>136</v>
      </c>
      <c r="L812" s="38">
        <v>139</v>
      </c>
      <c r="M812" s="38">
        <f>SUM(M813:M820)</f>
        <v>138</v>
      </c>
      <c r="N812" s="20"/>
      <c r="O812" s="24" t="s">
        <v>289</v>
      </c>
      <c r="P812" s="21"/>
    </row>
    <row r="813" spans="1:16" s="163" customFormat="1" ht="72" x14ac:dyDescent="0.2">
      <c r="A813" s="24" t="s">
        <v>621</v>
      </c>
      <c r="B813" s="24" t="s">
        <v>622</v>
      </c>
      <c r="C813" s="24" t="s">
        <v>1116</v>
      </c>
      <c r="D813" s="24" t="s">
        <v>1158</v>
      </c>
      <c r="E813" s="24" t="s">
        <v>1159</v>
      </c>
      <c r="F813" s="14" t="s">
        <v>1161</v>
      </c>
      <c r="G813" s="25" t="s">
        <v>590</v>
      </c>
      <c r="H813" s="19" t="s">
        <v>1121</v>
      </c>
      <c r="I813" s="38" t="s">
        <v>1121</v>
      </c>
      <c r="J813" s="168"/>
      <c r="K813" s="168">
        <v>18</v>
      </c>
      <c r="L813" s="38">
        <v>26</v>
      </c>
      <c r="M813" s="38">
        <v>26</v>
      </c>
      <c r="N813" s="20"/>
      <c r="O813" s="24" t="s">
        <v>289</v>
      </c>
      <c r="P813" s="21"/>
    </row>
    <row r="814" spans="1:16" s="163" customFormat="1" ht="72" x14ac:dyDescent="0.2">
      <c r="A814" s="24" t="s">
        <v>621</v>
      </c>
      <c r="B814" s="24" t="s">
        <v>622</v>
      </c>
      <c r="C814" s="24" t="s">
        <v>1116</v>
      </c>
      <c r="D814" s="24" t="s">
        <v>1158</v>
      </c>
      <c r="E814" s="24" t="s">
        <v>1159</v>
      </c>
      <c r="F814" s="14" t="s">
        <v>1162</v>
      </c>
      <c r="G814" s="25" t="s">
        <v>590</v>
      </c>
      <c r="H814" s="19" t="s">
        <v>1121</v>
      </c>
      <c r="I814" s="38" t="s">
        <v>1121</v>
      </c>
      <c r="J814" s="168"/>
      <c r="K814" s="168">
        <v>9</v>
      </c>
      <c r="L814" s="38">
        <v>25</v>
      </c>
      <c r="M814" s="38">
        <v>25</v>
      </c>
      <c r="N814" s="20"/>
      <c r="O814" s="24" t="s">
        <v>289</v>
      </c>
      <c r="P814" s="21"/>
    </row>
    <row r="815" spans="1:16" s="163" customFormat="1" ht="72" x14ac:dyDescent="0.2">
      <c r="A815" s="24" t="s">
        <v>621</v>
      </c>
      <c r="B815" s="24" t="s">
        <v>622</v>
      </c>
      <c r="C815" s="24" t="s">
        <v>1116</v>
      </c>
      <c r="D815" s="24" t="s">
        <v>1158</v>
      </c>
      <c r="E815" s="24" t="s">
        <v>1159</v>
      </c>
      <c r="F815" s="14" t="s">
        <v>1163</v>
      </c>
      <c r="G815" s="25" t="s">
        <v>590</v>
      </c>
      <c r="H815" s="19" t="s">
        <v>1121</v>
      </c>
      <c r="I815" s="38" t="s">
        <v>1121</v>
      </c>
      <c r="J815" s="168"/>
      <c r="K815" s="168">
        <v>12</v>
      </c>
      <c r="L815" s="38">
        <v>12</v>
      </c>
      <c r="M815" s="38">
        <v>12</v>
      </c>
      <c r="N815" s="20"/>
      <c r="O815" s="24" t="s">
        <v>289</v>
      </c>
      <c r="P815" s="21"/>
    </row>
    <row r="816" spans="1:16" s="163" customFormat="1" ht="72" x14ac:dyDescent="0.2">
      <c r="A816" s="24" t="s">
        <v>621</v>
      </c>
      <c r="B816" s="24" t="s">
        <v>622</v>
      </c>
      <c r="C816" s="24" t="s">
        <v>1116</v>
      </c>
      <c r="D816" s="24" t="s">
        <v>1158</v>
      </c>
      <c r="E816" s="24" t="s">
        <v>1159</v>
      </c>
      <c r="F816" s="14" t="s">
        <v>1164</v>
      </c>
      <c r="G816" s="25" t="s">
        <v>590</v>
      </c>
      <c r="H816" s="19" t="s">
        <v>1121</v>
      </c>
      <c r="I816" s="38" t="s">
        <v>1121</v>
      </c>
      <c r="J816" s="168"/>
      <c r="K816" s="168">
        <v>14</v>
      </c>
      <c r="L816" s="38">
        <v>10</v>
      </c>
      <c r="M816" s="38">
        <v>10</v>
      </c>
      <c r="N816" s="20"/>
      <c r="O816" s="24" t="s">
        <v>289</v>
      </c>
      <c r="P816" s="21"/>
    </row>
    <row r="817" spans="1:16" s="163" customFormat="1" ht="72" x14ac:dyDescent="0.2">
      <c r="A817" s="24" t="s">
        <v>621</v>
      </c>
      <c r="B817" s="24" t="s">
        <v>622</v>
      </c>
      <c r="C817" s="24" t="s">
        <v>1116</v>
      </c>
      <c r="D817" s="24" t="s">
        <v>1158</v>
      </c>
      <c r="E817" s="24" t="s">
        <v>1159</v>
      </c>
      <c r="F817" s="14" t="s">
        <v>1165</v>
      </c>
      <c r="G817" s="25" t="s">
        <v>590</v>
      </c>
      <c r="H817" s="19" t="s">
        <v>1121</v>
      </c>
      <c r="I817" s="38" t="s">
        <v>1121</v>
      </c>
      <c r="J817" s="168"/>
      <c r="K817" s="168">
        <v>16</v>
      </c>
      <c r="L817" s="38">
        <v>18</v>
      </c>
      <c r="M817" s="38">
        <v>18</v>
      </c>
      <c r="N817" s="20"/>
      <c r="O817" s="24" t="s">
        <v>289</v>
      </c>
      <c r="P817" s="21"/>
    </row>
    <row r="818" spans="1:16" s="163" customFormat="1" ht="72" x14ac:dyDescent="0.2">
      <c r="A818" s="24" t="s">
        <v>621</v>
      </c>
      <c r="B818" s="24" t="s">
        <v>622</v>
      </c>
      <c r="C818" s="24" t="s">
        <v>1116</v>
      </c>
      <c r="D818" s="24" t="s">
        <v>1158</v>
      </c>
      <c r="E818" s="24" t="s">
        <v>1159</v>
      </c>
      <c r="F818" s="14" t="s">
        <v>1166</v>
      </c>
      <c r="G818" s="25" t="s">
        <v>590</v>
      </c>
      <c r="H818" s="19" t="s">
        <v>1121</v>
      </c>
      <c r="I818" s="38" t="s">
        <v>1121</v>
      </c>
      <c r="J818" s="168"/>
      <c r="K818" s="168">
        <v>25</v>
      </c>
      <c r="L818" s="38">
        <v>17</v>
      </c>
      <c r="M818" s="38">
        <v>17</v>
      </c>
      <c r="N818" s="20"/>
      <c r="O818" s="24" t="s">
        <v>289</v>
      </c>
      <c r="P818" s="21"/>
    </row>
    <row r="819" spans="1:16" s="163" customFormat="1" ht="72" x14ac:dyDescent="0.2">
      <c r="A819" s="24" t="s">
        <v>621</v>
      </c>
      <c r="B819" s="24" t="s">
        <v>622</v>
      </c>
      <c r="C819" s="24" t="s">
        <v>1116</v>
      </c>
      <c r="D819" s="24" t="s">
        <v>1158</v>
      </c>
      <c r="E819" s="24" t="s">
        <v>1159</v>
      </c>
      <c r="F819" s="14" t="s">
        <v>1167</v>
      </c>
      <c r="G819" s="25" t="s">
        <v>590</v>
      </c>
      <c r="H819" s="19" t="s">
        <v>1121</v>
      </c>
      <c r="I819" s="38" t="s">
        <v>1121</v>
      </c>
      <c r="J819" s="168"/>
      <c r="K819" s="168">
        <v>25</v>
      </c>
      <c r="L819" s="38">
        <v>16</v>
      </c>
      <c r="M819" s="38">
        <v>15</v>
      </c>
      <c r="N819" s="20"/>
      <c r="O819" s="24" t="s">
        <v>289</v>
      </c>
      <c r="P819" s="21"/>
    </row>
    <row r="820" spans="1:16" s="163" customFormat="1" ht="72" x14ac:dyDescent="0.2">
      <c r="A820" s="24" t="s">
        <v>621</v>
      </c>
      <c r="B820" s="24" t="s">
        <v>622</v>
      </c>
      <c r="C820" s="24" t="s">
        <v>1116</v>
      </c>
      <c r="D820" s="24" t="s">
        <v>1158</v>
      </c>
      <c r="E820" s="24" t="s">
        <v>1159</v>
      </c>
      <c r="F820" s="14" t="s">
        <v>1168</v>
      </c>
      <c r="G820" s="25" t="s">
        <v>590</v>
      </c>
      <c r="H820" s="19" t="s">
        <v>1121</v>
      </c>
      <c r="I820" s="38" t="s">
        <v>1121</v>
      </c>
      <c r="J820" s="168"/>
      <c r="K820" s="168">
        <v>17</v>
      </c>
      <c r="L820" s="38">
        <v>15</v>
      </c>
      <c r="M820" s="38">
        <v>15</v>
      </c>
      <c r="N820" s="20"/>
      <c r="O820" s="24" t="s">
        <v>289</v>
      </c>
      <c r="P820" s="21"/>
    </row>
    <row r="821" spans="1:16" s="163" customFormat="1" ht="72" x14ac:dyDescent="0.2">
      <c r="A821" s="24" t="s">
        <v>621</v>
      </c>
      <c r="B821" s="24" t="s">
        <v>622</v>
      </c>
      <c r="C821" s="24" t="s">
        <v>1116</v>
      </c>
      <c r="D821" s="24" t="s">
        <v>1158</v>
      </c>
      <c r="E821" s="24" t="s">
        <v>1159</v>
      </c>
      <c r="F821" s="14" t="s">
        <v>1169</v>
      </c>
      <c r="G821" s="25" t="s">
        <v>468</v>
      </c>
      <c r="H821" s="38">
        <v>38936</v>
      </c>
      <c r="I821" s="38">
        <v>31135</v>
      </c>
      <c r="J821" s="168">
        <v>26085</v>
      </c>
      <c r="K821" s="168">
        <f>SUM(K822:K829)</f>
        <v>28561</v>
      </c>
      <c r="L821" s="168">
        <f t="shared" ref="L821:M821" si="47">SUM(L822:L829)</f>
        <v>28994</v>
      </c>
      <c r="M821" s="168">
        <f t="shared" si="47"/>
        <v>28401</v>
      </c>
      <c r="N821" s="20"/>
      <c r="O821" s="24" t="s">
        <v>289</v>
      </c>
      <c r="P821" s="21"/>
    </row>
    <row r="822" spans="1:16" s="163" customFormat="1" ht="72" x14ac:dyDescent="0.2">
      <c r="A822" s="24" t="s">
        <v>621</v>
      </c>
      <c r="B822" s="24" t="s">
        <v>622</v>
      </c>
      <c r="C822" s="24" t="s">
        <v>1116</v>
      </c>
      <c r="D822" s="24" t="s">
        <v>1158</v>
      </c>
      <c r="E822" s="24" t="s">
        <v>1159</v>
      </c>
      <c r="F822" s="14" t="s">
        <v>1170</v>
      </c>
      <c r="G822" s="25" t="s">
        <v>468</v>
      </c>
      <c r="H822" s="19" t="s">
        <v>1121</v>
      </c>
      <c r="I822" s="38" t="s">
        <v>1121</v>
      </c>
      <c r="J822" s="168"/>
      <c r="K822" s="168">
        <v>3537</v>
      </c>
      <c r="L822" s="38">
        <v>4983</v>
      </c>
      <c r="M822" s="38">
        <v>4683</v>
      </c>
      <c r="N822" s="20"/>
      <c r="O822" s="24" t="s">
        <v>289</v>
      </c>
      <c r="P822" s="21"/>
    </row>
    <row r="823" spans="1:16" s="163" customFormat="1" ht="78.599999999999994" customHeight="1" x14ac:dyDescent="0.2">
      <c r="A823" s="24" t="s">
        <v>621</v>
      </c>
      <c r="B823" s="24" t="s">
        <v>622</v>
      </c>
      <c r="C823" s="24" t="s">
        <v>1116</v>
      </c>
      <c r="D823" s="24" t="s">
        <v>1158</v>
      </c>
      <c r="E823" s="24" t="s">
        <v>1159</v>
      </c>
      <c r="F823" s="14" t="s">
        <v>1171</v>
      </c>
      <c r="G823" s="25" t="s">
        <v>468</v>
      </c>
      <c r="H823" s="19" t="s">
        <v>1121</v>
      </c>
      <c r="I823" s="38" t="s">
        <v>1121</v>
      </c>
      <c r="J823" s="168"/>
      <c r="K823" s="168">
        <v>1735</v>
      </c>
      <c r="L823" s="38">
        <v>5429</v>
      </c>
      <c r="M823" s="38">
        <v>5429</v>
      </c>
      <c r="N823" s="20"/>
      <c r="O823" s="24" t="s">
        <v>289</v>
      </c>
      <c r="P823" s="21"/>
    </row>
    <row r="824" spans="1:16" s="163" customFormat="1" ht="96" x14ac:dyDescent="0.2">
      <c r="A824" s="24" t="s">
        <v>621</v>
      </c>
      <c r="B824" s="24" t="s">
        <v>622</v>
      </c>
      <c r="C824" s="24" t="s">
        <v>1116</v>
      </c>
      <c r="D824" s="24" t="s">
        <v>1158</v>
      </c>
      <c r="E824" s="24" t="s">
        <v>1159</v>
      </c>
      <c r="F824" s="14" t="s">
        <v>1172</v>
      </c>
      <c r="G824" s="25" t="s">
        <v>468</v>
      </c>
      <c r="H824" s="19" t="s">
        <v>1121</v>
      </c>
      <c r="I824" s="38" t="s">
        <v>1121</v>
      </c>
      <c r="J824" s="168"/>
      <c r="K824" s="168">
        <v>2570</v>
      </c>
      <c r="L824" s="38">
        <v>2570</v>
      </c>
      <c r="M824" s="38">
        <v>2570</v>
      </c>
      <c r="N824" s="20"/>
      <c r="O824" s="24" t="s">
        <v>289</v>
      </c>
      <c r="P824" s="21"/>
    </row>
    <row r="825" spans="1:16" s="163" customFormat="1" ht="72" x14ac:dyDescent="0.2">
      <c r="A825" s="24" t="s">
        <v>621</v>
      </c>
      <c r="B825" s="24" t="s">
        <v>622</v>
      </c>
      <c r="C825" s="24" t="s">
        <v>1116</v>
      </c>
      <c r="D825" s="24" t="s">
        <v>1158</v>
      </c>
      <c r="E825" s="24" t="s">
        <v>1159</v>
      </c>
      <c r="F825" s="14" t="s">
        <v>1173</v>
      </c>
      <c r="G825" s="25" t="s">
        <v>468</v>
      </c>
      <c r="H825" s="19" t="s">
        <v>1121</v>
      </c>
      <c r="I825" s="38" t="s">
        <v>1121</v>
      </c>
      <c r="J825" s="168"/>
      <c r="K825" s="168">
        <v>2615</v>
      </c>
      <c r="L825" s="38">
        <v>1850</v>
      </c>
      <c r="M825" s="38">
        <v>1850</v>
      </c>
      <c r="N825" s="20"/>
      <c r="O825" s="24" t="s">
        <v>289</v>
      </c>
      <c r="P825" s="21"/>
    </row>
    <row r="826" spans="1:16" s="163" customFormat="1" ht="96" x14ac:dyDescent="0.2">
      <c r="A826" s="24" t="s">
        <v>621</v>
      </c>
      <c r="B826" s="24" t="s">
        <v>622</v>
      </c>
      <c r="C826" s="24" t="s">
        <v>1116</v>
      </c>
      <c r="D826" s="24" t="s">
        <v>1158</v>
      </c>
      <c r="E826" s="24" t="s">
        <v>1159</v>
      </c>
      <c r="F826" s="14" t="s">
        <v>1174</v>
      </c>
      <c r="G826" s="25" t="s">
        <v>468</v>
      </c>
      <c r="H826" s="19" t="s">
        <v>1121</v>
      </c>
      <c r="I826" s="38" t="s">
        <v>1121</v>
      </c>
      <c r="J826" s="168"/>
      <c r="K826" s="168">
        <v>5530</v>
      </c>
      <c r="L826" s="38">
        <v>3575</v>
      </c>
      <c r="M826" s="38">
        <v>3537</v>
      </c>
      <c r="N826" s="20"/>
      <c r="O826" s="24" t="s">
        <v>289</v>
      </c>
      <c r="P826" s="21"/>
    </row>
    <row r="827" spans="1:16" s="163" customFormat="1" ht="96" x14ac:dyDescent="0.2">
      <c r="A827" s="24" t="s">
        <v>621</v>
      </c>
      <c r="B827" s="24" t="s">
        <v>622</v>
      </c>
      <c r="C827" s="24" t="s">
        <v>1116</v>
      </c>
      <c r="D827" s="24" t="s">
        <v>1158</v>
      </c>
      <c r="E827" s="24" t="s">
        <v>1159</v>
      </c>
      <c r="F827" s="14" t="s">
        <v>1175</v>
      </c>
      <c r="G827" s="25" t="s">
        <v>468</v>
      </c>
      <c r="H827" s="19" t="s">
        <v>1121</v>
      </c>
      <c r="I827" s="38" t="s">
        <v>1121</v>
      </c>
      <c r="J827" s="168"/>
      <c r="K827" s="168">
        <v>5429</v>
      </c>
      <c r="L827" s="38">
        <v>2282</v>
      </c>
      <c r="M827" s="38">
        <v>2282</v>
      </c>
      <c r="N827" s="20"/>
      <c r="O827" s="24" t="s">
        <v>289</v>
      </c>
      <c r="P827" s="21"/>
    </row>
    <row r="828" spans="1:16" s="163" customFormat="1" ht="96" x14ac:dyDescent="0.2">
      <c r="A828" s="24" t="s">
        <v>621</v>
      </c>
      <c r="B828" s="24" t="s">
        <v>622</v>
      </c>
      <c r="C828" s="24" t="s">
        <v>1116</v>
      </c>
      <c r="D828" s="24" t="s">
        <v>1158</v>
      </c>
      <c r="E828" s="24" t="s">
        <v>1159</v>
      </c>
      <c r="F828" s="14" t="s">
        <v>1176</v>
      </c>
      <c r="G828" s="25" t="s">
        <v>468</v>
      </c>
      <c r="H828" s="19" t="s">
        <v>1121</v>
      </c>
      <c r="I828" s="38" t="s">
        <v>1121</v>
      </c>
      <c r="J828" s="168"/>
      <c r="K828" s="168">
        <v>4863</v>
      </c>
      <c r="L828" s="38">
        <v>5530</v>
      </c>
      <c r="M828" s="38">
        <v>5275</v>
      </c>
      <c r="N828" s="20"/>
      <c r="O828" s="24" t="s">
        <v>289</v>
      </c>
      <c r="P828" s="21"/>
    </row>
    <row r="829" spans="1:16" s="163" customFormat="1" ht="96" x14ac:dyDescent="0.2">
      <c r="A829" s="24" t="s">
        <v>621</v>
      </c>
      <c r="B829" s="24" t="s">
        <v>622</v>
      </c>
      <c r="C829" s="24" t="s">
        <v>1116</v>
      </c>
      <c r="D829" s="24" t="s">
        <v>1158</v>
      </c>
      <c r="E829" s="24" t="s">
        <v>1159</v>
      </c>
      <c r="F829" s="14" t="s">
        <v>1177</v>
      </c>
      <c r="G829" s="25" t="s">
        <v>468</v>
      </c>
      <c r="H829" s="19" t="s">
        <v>1121</v>
      </c>
      <c r="I829" s="38" t="s">
        <v>1121</v>
      </c>
      <c r="J829" s="168"/>
      <c r="K829" s="168">
        <v>2282</v>
      </c>
      <c r="L829" s="38">
        <v>2775</v>
      </c>
      <c r="M829" s="38">
        <v>2775</v>
      </c>
      <c r="N829" s="20"/>
      <c r="O829" s="24" t="s">
        <v>289</v>
      </c>
      <c r="P829" s="21"/>
    </row>
    <row r="830" spans="1:16" s="163" customFormat="1" ht="144" x14ac:dyDescent="0.2">
      <c r="A830" s="24" t="s">
        <v>621</v>
      </c>
      <c r="B830" s="24" t="s">
        <v>622</v>
      </c>
      <c r="C830" s="24" t="s">
        <v>1116</v>
      </c>
      <c r="D830" s="24" t="s">
        <v>1158</v>
      </c>
      <c r="E830" s="24" t="s">
        <v>1159</v>
      </c>
      <c r="F830" s="372" t="s">
        <v>1178</v>
      </c>
      <c r="G830" s="373" t="s">
        <v>1179</v>
      </c>
      <c r="H830" s="38">
        <v>121</v>
      </c>
      <c r="I830" s="38">
        <v>101</v>
      </c>
      <c r="J830" s="38">
        <v>123</v>
      </c>
      <c r="K830" s="38" t="s">
        <v>62</v>
      </c>
      <c r="L830" s="38" t="s">
        <v>62</v>
      </c>
      <c r="M830" s="38" t="s">
        <v>62</v>
      </c>
      <c r="N830" s="20"/>
      <c r="O830" s="375" t="s">
        <v>289</v>
      </c>
      <c r="P830" s="376"/>
    </row>
    <row r="831" spans="1:16" s="163" customFormat="1" ht="144" x14ac:dyDescent="0.2">
      <c r="A831" s="24" t="s">
        <v>621</v>
      </c>
      <c r="B831" s="24" t="s">
        <v>622</v>
      </c>
      <c r="C831" s="24" t="s">
        <v>1116</v>
      </c>
      <c r="D831" s="24" t="s">
        <v>1158</v>
      </c>
      <c r="E831" s="24" t="s">
        <v>1159</v>
      </c>
      <c r="F831" s="14" t="s">
        <v>1180</v>
      </c>
      <c r="G831" s="25" t="s">
        <v>1179</v>
      </c>
      <c r="H831" s="19" t="s">
        <v>1121</v>
      </c>
      <c r="I831" s="38" t="s">
        <v>1121</v>
      </c>
      <c r="J831" s="168"/>
      <c r="K831" s="168"/>
      <c r="L831" s="38"/>
      <c r="M831" s="38"/>
      <c r="N831" s="20"/>
      <c r="O831" s="24" t="s">
        <v>289</v>
      </c>
      <c r="P831" s="21"/>
    </row>
    <row r="832" spans="1:16" s="163" customFormat="1" ht="144" x14ac:dyDescent="0.2">
      <c r="A832" s="24" t="s">
        <v>621</v>
      </c>
      <c r="B832" s="24" t="s">
        <v>622</v>
      </c>
      <c r="C832" s="24" t="s">
        <v>1116</v>
      </c>
      <c r="D832" s="24" t="s">
        <v>1158</v>
      </c>
      <c r="E832" s="24" t="s">
        <v>1159</v>
      </c>
      <c r="F832" s="14" t="s">
        <v>1181</v>
      </c>
      <c r="G832" s="25" t="s">
        <v>1179</v>
      </c>
      <c r="H832" s="19" t="s">
        <v>1121</v>
      </c>
      <c r="I832" s="38" t="s">
        <v>1121</v>
      </c>
      <c r="J832" s="168"/>
      <c r="K832" s="168"/>
      <c r="L832" s="38"/>
      <c r="M832" s="38"/>
      <c r="N832" s="20"/>
      <c r="O832" s="24" t="s">
        <v>289</v>
      </c>
      <c r="P832" s="21"/>
    </row>
    <row r="833" spans="1:16" s="163" customFormat="1" ht="144" x14ac:dyDescent="0.2">
      <c r="A833" s="24" t="s">
        <v>621</v>
      </c>
      <c r="B833" s="24" t="s">
        <v>622</v>
      </c>
      <c r="C833" s="24" t="s">
        <v>1116</v>
      </c>
      <c r="D833" s="24" t="s">
        <v>1158</v>
      </c>
      <c r="E833" s="24" t="s">
        <v>1159</v>
      </c>
      <c r="F833" s="14" t="s">
        <v>1182</v>
      </c>
      <c r="G833" s="25" t="s">
        <v>1179</v>
      </c>
      <c r="H833" s="19" t="s">
        <v>1121</v>
      </c>
      <c r="I833" s="38" t="s">
        <v>1121</v>
      </c>
      <c r="J833" s="168"/>
      <c r="K833" s="168"/>
      <c r="L833" s="38"/>
      <c r="M833" s="38"/>
      <c r="N833" s="20"/>
      <c r="O833" s="24" t="s">
        <v>289</v>
      </c>
      <c r="P833" s="21"/>
    </row>
    <row r="834" spans="1:16" s="163" customFormat="1" ht="144" x14ac:dyDescent="0.2">
      <c r="A834" s="24" t="s">
        <v>621</v>
      </c>
      <c r="B834" s="24" t="s">
        <v>622</v>
      </c>
      <c r="C834" s="24" t="s">
        <v>1116</v>
      </c>
      <c r="D834" s="24" t="s">
        <v>1158</v>
      </c>
      <c r="E834" s="24" t="s">
        <v>1159</v>
      </c>
      <c r="F834" s="14" t="s">
        <v>1183</v>
      </c>
      <c r="G834" s="25" t="s">
        <v>1179</v>
      </c>
      <c r="H834" s="19" t="s">
        <v>1121</v>
      </c>
      <c r="I834" s="38" t="s">
        <v>1121</v>
      </c>
      <c r="J834" s="168"/>
      <c r="K834" s="168"/>
      <c r="L834" s="38"/>
      <c r="M834" s="38"/>
      <c r="N834" s="20"/>
      <c r="O834" s="24" t="s">
        <v>289</v>
      </c>
      <c r="P834" s="21"/>
    </row>
    <row r="835" spans="1:16" s="163" customFormat="1" ht="120" x14ac:dyDescent="0.2">
      <c r="A835" s="24" t="s">
        <v>621</v>
      </c>
      <c r="B835" s="24" t="s">
        <v>622</v>
      </c>
      <c r="C835" s="24" t="s">
        <v>1116</v>
      </c>
      <c r="D835" s="24" t="s">
        <v>1158</v>
      </c>
      <c r="E835" s="24" t="s">
        <v>1159</v>
      </c>
      <c r="F835" s="14" t="s">
        <v>1184</v>
      </c>
      <c r="G835" s="25" t="s">
        <v>1179</v>
      </c>
      <c r="H835" s="19" t="s">
        <v>1121</v>
      </c>
      <c r="I835" s="38" t="s">
        <v>1121</v>
      </c>
      <c r="J835" s="168"/>
      <c r="K835" s="168"/>
      <c r="L835" s="38"/>
      <c r="M835" s="38"/>
      <c r="N835" s="20"/>
      <c r="O835" s="24" t="s">
        <v>289</v>
      </c>
      <c r="P835" s="21"/>
    </row>
    <row r="836" spans="1:16" s="163" customFormat="1" ht="144" x14ac:dyDescent="0.2">
      <c r="A836" s="24" t="s">
        <v>621</v>
      </c>
      <c r="B836" s="24" t="s">
        <v>622</v>
      </c>
      <c r="C836" s="24" t="s">
        <v>1116</v>
      </c>
      <c r="D836" s="24" t="s">
        <v>1158</v>
      </c>
      <c r="E836" s="24" t="s">
        <v>1159</v>
      </c>
      <c r="F836" s="14" t="s">
        <v>1185</v>
      </c>
      <c r="G836" s="25" t="s">
        <v>1179</v>
      </c>
      <c r="H836" s="19" t="s">
        <v>1121</v>
      </c>
      <c r="I836" s="38" t="s">
        <v>1121</v>
      </c>
      <c r="J836" s="168"/>
      <c r="K836" s="168"/>
      <c r="L836" s="38"/>
      <c r="M836" s="38"/>
      <c r="N836" s="20"/>
      <c r="O836" s="24" t="s">
        <v>289</v>
      </c>
      <c r="P836" s="21"/>
    </row>
    <row r="837" spans="1:16" s="163" customFormat="1" ht="144" x14ac:dyDescent="0.2">
      <c r="A837" s="24" t="s">
        <v>621</v>
      </c>
      <c r="B837" s="24" t="s">
        <v>622</v>
      </c>
      <c r="C837" s="24" t="s">
        <v>1116</v>
      </c>
      <c r="D837" s="24" t="s">
        <v>1158</v>
      </c>
      <c r="E837" s="24" t="s">
        <v>1159</v>
      </c>
      <c r="F837" s="14" t="s">
        <v>1186</v>
      </c>
      <c r="G837" s="25" t="s">
        <v>1179</v>
      </c>
      <c r="H837" s="19" t="s">
        <v>1121</v>
      </c>
      <c r="I837" s="38" t="s">
        <v>1121</v>
      </c>
      <c r="J837" s="168"/>
      <c r="K837" s="168"/>
      <c r="L837" s="38"/>
      <c r="M837" s="38"/>
      <c r="N837" s="20"/>
      <c r="O837" s="24" t="s">
        <v>289</v>
      </c>
      <c r="P837" s="21"/>
    </row>
    <row r="838" spans="1:16" s="163" customFormat="1" ht="144" x14ac:dyDescent="0.2">
      <c r="A838" s="24" t="s">
        <v>621</v>
      </c>
      <c r="B838" s="24" t="s">
        <v>622</v>
      </c>
      <c r="C838" s="24" t="s">
        <v>1116</v>
      </c>
      <c r="D838" s="24" t="s">
        <v>1158</v>
      </c>
      <c r="E838" s="24" t="s">
        <v>1159</v>
      </c>
      <c r="F838" s="14" t="s">
        <v>1187</v>
      </c>
      <c r="G838" s="25" t="s">
        <v>1179</v>
      </c>
      <c r="H838" s="19" t="s">
        <v>1121</v>
      </c>
      <c r="I838" s="38" t="s">
        <v>1121</v>
      </c>
      <c r="J838" s="168"/>
      <c r="K838" s="168"/>
      <c r="L838" s="38"/>
      <c r="M838" s="38"/>
      <c r="N838" s="20"/>
      <c r="O838" s="24" t="s">
        <v>289</v>
      </c>
      <c r="P838" s="21"/>
    </row>
    <row r="839" spans="1:16" s="163" customFormat="1" ht="240" x14ac:dyDescent="0.2">
      <c r="A839" s="24" t="s">
        <v>621</v>
      </c>
      <c r="B839" s="24" t="s">
        <v>622</v>
      </c>
      <c r="C839" s="24" t="s">
        <v>1116</v>
      </c>
      <c r="D839" s="24" t="s">
        <v>1188</v>
      </c>
      <c r="E839" s="24" t="s">
        <v>1189</v>
      </c>
      <c r="F839" s="14" t="s">
        <v>1190</v>
      </c>
      <c r="G839" s="25" t="s">
        <v>16</v>
      </c>
      <c r="H839" s="38">
        <v>68</v>
      </c>
      <c r="I839" s="38">
        <v>40</v>
      </c>
      <c r="J839" s="168">
        <v>55</v>
      </c>
      <c r="K839" s="168">
        <v>0</v>
      </c>
      <c r="L839" s="38">
        <v>60</v>
      </c>
      <c r="M839" s="38">
        <v>75</v>
      </c>
      <c r="N839" s="20"/>
      <c r="O839" s="24" t="s">
        <v>292</v>
      </c>
      <c r="P839" s="21"/>
    </row>
    <row r="840" spans="1:16" s="163" customFormat="1" ht="72" x14ac:dyDescent="0.2">
      <c r="A840" s="24" t="s">
        <v>621</v>
      </c>
      <c r="B840" s="24" t="s">
        <v>622</v>
      </c>
      <c r="C840" s="24" t="s">
        <v>1191</v>
      </c>
      <c r="D840" s="24" t="s">
        <v>1192</v>
      </c>
      <c r="E840" s="24" t="s">
        <v>1193</v>
      </c>
      <c r="F840" s="14" t="s">
        <v>1194</v>
      </c>
      <c r="G840" s="25" t="s">
        <v>16</v>
      </c>
      <c r="H840" s="38">
        <v>192</v>
      </c>
      <c r="I840" s="38">
        <v>240</v>
      </c>
      <c r="J840" s="168">
        <v>236</v>
      </c>
      <c r="K840" s="168">
        <v>211</v>
      </c>
      <c r="L840" s="38">
        <v>193</v>
      </c>
      <c r="M840" s="38">
        <v>199</v>
      </c>
      <c r="N840" s="20"/>
      <c r="O840" s="24" t="s">
        <v>1195</v>
      </c>
      <c r="P840" s="21"/>
    </row>
    <row r="841" spans="1:16" s="163" customFormat="1" ht="120" x14ac:dyDescent="0.2">
      <c r="A841" s="24" t="s">
        <v>621</v>
      </c>
      <c r="B841" s="24" t="s">
        <v>622</v>
      </c>
      <c r="C841" s="24" t="s">
        <v>1191</v>
      </c>
      <c r="D841" s="24" t="s">
        <v>1192</v>
      </c>
      <c r="E841" s="24" t="s">
        <v>1193</v>
      </c>
      <c r="F841" s="14" t="s">
        <v>1196</v>
      </c>
      <c r="G841" s="25" t="s">
        <v>107</v>
      </c>
      <c r="H841" s="26">
        <v>2.8571428571428572</v>
      </c>
      <c r="I841" s="26">
        <v>9.3333333333333339</v>
      </c>
      <c r="J841" s="81">
        <v>8.3333333333333339</v>
      </c>
      <c r="K841" s="81">
        <v>6.1728395061728394</v>
      </c>
      <c r="L841" s="26">
        <v>15.384615384615385</v>
      </c>
      <c r="M841" s="26">
        <v>10</v>
      </c>
      <c r="N841" s="20"/>
      <c r="O841" s="24" t="s">
        <v>1195</v>
      </c>
      <c r="P841" s="21"/>
    </row>
    <row r="842" spans="1:16" s="163" customFormat="1" ht="120" x14ac:dyDescent="0.2">
      <c r="A842" s="24" t="s">
        <v>621</v>
      </c>
      <c r="B842" s="24" t="s">
        <v>622</v>
      </c>
      <c r="C842" s="24" t="s">
        <v>1191</v>
      </c>
      <c r="D842" s="24" t="s">
        <v>1192</v>
      </c>
      <c r="E842" s="24" t="s">
        <v>1193</v>
      </c>
      <c r="F842" s="14" t="s">
        <v>1197</v>
      </c>
      <c r="G842" s="25" t="s">
        <v>107</v>
      </c>
      <c r="H842" s="26">
        <v>10.606060606060606</v>
      </c>
      <c r="I842" s="26">
        <v>13.235294117647058</v>
      </c>
      <c r="J842" s="81">
        <v>21.212121212121211</v>
      </c>
      <c r="K842" s="81">
        <v>7.042253521126761</v>
      </c>
      <c r="L842" s="26">
        <v>20.408163265306122</v>
      </c>
      <c r="M842" s="26">
        <v>3.0769230769230771</v>
      </c>
      <c r="N842" s="20"/>
      <c r="O842" s="24" t="s">
        <v>1195</v>
      </c>
      <c r="P842" s="21"/>
    </row>
    <row r="843" spans="1:16" s="163" customFormat="1" ht="72" x14ac:dyDescent="0.2">
      <c r="A843" s="24" t="s">
        <v>621</v>
      </c>
      <c r="B843" s="24" t="s">
        <v>622</v>
      </c>
      <c r="C843" s="24" t="s">
        <v>1191</v>
      </c>
      <c r="D843" s="24" t="s">
        <v>1198</v>
      </c>
      <c r="E843" s="24" t="s">
        <v>1199</v>
      </c>
      <c r="F843" s="14" t="s">
        <v>1200</v>
      </c>
      <c r="G843" s="25" t="s">
        <v>16</v>
      </c>
      <c r="H843" s="38">
        <v>51387</v>
      </c>
      <c r="I843" s="38">
        <v>54853</v>
      </c>
      <c r="J843" s="168">
        <v>59375</v>
      </c>
      <c r="K843" s="168">
        <v>13725</v>
      </c>
      <c r="L843" s="38">
        <v>14246</v>
      </c>
      <c r="M843" s="38">
        <v>14592</v>
      </c>
      <c r="N843" s="20"/>
      <c r="O843" s="24" t="s">
        <v>1201</v>
      </c>
      <c r="P843" s="21"/>
    </row>
    <row r="844" spans="1:16" s="163" customFormat="1" ht="72" x14ac:dyDescent="0.2">
      <c r="A844" s="24" t="s">
        <v>621</v>
      </c>
      <c r="B844" s="24" t="s">
        <v>622</v>
      </c>
      <c r="C844" s="24" t="s">
        <v>1191</v>
      </c>
      <c r="D844" s="24" t="s">
        <v>1198</v>
      </c>
      <c r="E844" s="24" t="s">
        <v>1199</v>
      </c>
      <c r="F844" s="14" t="s">
        <v>1202</v>
      </c>
      <c r="G844" s="25" t="s">
        <v>16</v>
      </c>
      <c r="H844" s="38" t="s">
        <v>62</v>
      </c>
      <c r="I844" s="38" t="s">
        <v>62</v>
      </c>
      <c r="J844" s="168"/>
      <c r="K844" s="168"/>
      <c r="L844" s="38"/>
      <c r="M844" s="38"/>
      <c r="N844" s="20"/>
      <c r="O844" s="24" t="s">
        <v>1201</v>
      </c>
      <c r="P844" s="21"/>
    </row>
    <row r="845" spans="1:16" s="163" customFormat="1" ht="72" x14ac:dyDescent="0.2">
      <c r="A845" s="24" t="s">
        <v>621</v>
      </c>
      <c r="B845" s="24" t="s">
        <v>622</v>
      </c>
      <c r="C845" s="24" t="s">
        <v>1191</v>
      </c>
      <c r="D845" s="24" t="s">
        <v>1198</v>
      </c>
      <c r="E845" s="24" t="s">
        <v>1199</v>
      </c>
      <c r="F845" s="14" t="s">
        <v>1203</v>
      </c>
      <c r="G845" s="25" t="s">
        <v>16</v>
      </c>
      <c r="H845" s="38">
        <v>17948</v>
      </c>
      <c r="I845" s="38">
        <v>19954</v>
      </c>
      <c r="J845" s="168"/>
      <c r="K845" s="168"/>
      <c r="L845" s="38"/>
      <c r="M845" s="38"/>
      <c r="N845" s="20"/>
      <c r="O845" s="24" t="s">
        <v>1201</v>
      </c>
      <c r="P845" s="21"/>
    </row>
    <row r="846" spans="1:16" s="163" customFormat="1" ht="72" x14ac:dyDescent="0.2">
      <c r="A846" s="24" t="s">
        <v>621</v>
      </c>
      <c r="B846" s="24" t="s">
        <v>622</v>
      </c>
      <c r="C846" s="24" t="s">
        <v>1191</v>
      </c>
      <c r="D846" s="24" t="s">
        <v>1198</v>
      </c>
      <c r="E846" s="24" t="s">
        <v>1199</v>
      </c>
      <c r="F846" s="14" t="s">
        <v>1204</v>
      </c>
      <c r="G846" s="25" t="s">
        <v>16</v>
      </c>
      <c r="H846" s="19" t="s">
        <v>1205</v>
      </c>
      <c r="I846" s="19" t="s">
        <v>1205</v>
      </c>
      <c r="J846" s="168"/>
      <c r="K846" s="168"/>
      <c r="L846" s="38"/>
      <c r="M846" s="38"/>
      <c r="N846" s="20"/>
      <c r="O846" s="24" t="s">
        <v>1201</v>
      </c>
      <c r="P846" s="21"/>
    </row>
    <row r="847" spans="1:16" s="163" customFormat="1" ht="72" x14ac:dyDescent="0.2">
      <c r="A847" s="24" t="s">
        <v>621</v>
      </c>
      <c r="B847" s="24" t="s">
        <v>622</v>
      </c>
      <c r="C847" s="24" t="s">
        <v>1191</v>
      </c>
      <c r="D847" s="24" t="s">
        <v>1198</v>
      </c>
      <c r="E847" s="24" t="s">
        <v>1199</v>
      </c>
      <c r="F847" s="14" t="s">
        <v>1206</v>
      </c>
      <c r="G847" s="25" t="s">
        <v>16</v>
      </c>
      <c r="H847" s="38">
        <v>11922</v>
      </c>
      <c r="I847" s="38">
        <v>12583</v>
      </c>
      <c r="J847" s="168"/>
      <c r="K847" s="168"/>
      <c r="L847" s="38"/>
      <c r="M847" s="38"/>
      <c r="N847" s="20"/>
      <c r="O847" s="24" t="s">
        <v>1201</v>
      </c>
      <c r="P847" s="21"/>
    </row>
    <row r="848" spans="1:16" s="163" customFormat="1" ht="72" x14ac:dyDescent="0.2">
      <c r="A848" s="24" t="s">
        <v>621</v>
      </c>
      <c r="B848" s="24" t="s">
        <v>622</v>
      </c>
      <c r="C848" s="24" t="s">
        <v>1191</v>
      </c>
      <c r="D848" s="24" t="s">
        <v>1198</v>
      </c>
      <c r="E848" s="24" t="s">
        <v>1199</v>
      </c>
      <c r="F848" s="14" t="s">
        <v>1207</v>
      </c>
      <c r="G848" s="25" t="s">
        <v>16</v>
      </c>
      <c r="H848" s="38">
        <v>12641</v>
      </c>
      <c r="I848" s="38">
        <v>12956</v>
      </c>
      <c r="J848" s="168"/>
      <c r="K848" s="168"/>
      <c r="L848" s="38"/>
      <c r="M848" s="38"/>
      <c r="N848" s="20"/>
      <c r="O848" s="24" t="s">
        <v>1201</v>
      </c>
      <c r="P848" s="21"/>
    </row>
    <row r="849" spans="1:16" s="163" customFormat="1" ht="72" x14ac:dyDescent="0.2">
      <c r="A849" s="24" t="s">
        <v>621</v>
      </c>
      <c r="B849" s="24" t="s">
        <v>622</v>
      </c>
      <c r="C849" s="24" t="s">
        <v>1191</v>
      </c>
      <c r="D849" s="24" t="s">
        <v>1198</v>
      </c>
      <c r="E849" s="24" t="s">
        <v>1199</v>
      </c>
      <c r="F849" s="14" t="s">
        <v>1208</v>
      </c>
      <c r="G849" s="25" t="s">
        <v>16</v>
      </c>
      <c r="H849" s="38" t="s">
        <v>62</v>
      </c>
      <c r="I849" s="38" t="s">
        <v>62</v>
      </c>
      <c r="J849" s="168"/>
      <c r="K849" s="168"/>
      <c r="L849" s="38"/>
      <c r="M849" s="38"/>
      <c r="N849" s="20"/>
      <c r="O849" s="24" t="s">
        <v>1201</v>
      </c>
      <c r="P849" s="21"/>
    </row>
    <row r="850" spans="1:16" s="163" customFormat="1" ht="72" x14ac:dyDescent="0.2">
      <c r="A850" s="24" t="s">
        <v>621</v>
      </c>
      <c r="B850" s="24" t="s">
        <v>622</v>
      </c>
      <c r="C850" s="24" t="s">
        <v>1191</v>
      </c>
      <c r="D850" s="24" t="s">
        <v>1198</v>
      </c>
      <c r="E850" s="24" t="s">
        <v>1199</v>
      </c>
      <c r="F850" s="14" t="s">
        <v>1209</v>
      </c>
      <c r="G850" s="25" t="s">
        <v>16</v>
      </c>
      <c r="H850" s="38">
        <v>8876</v>
      </c>
      <c r="I850" s="38">
        <v>9360</v>
      </c>
      <c r="J850" s="168"/>
      <c r="K850" s="168"/>
      <c r="L850" s="38"/>
      <c r="M850" s="38"/>
      <c r="N850" s="20"/>
      <c r="O850" s="24" t="s">
        <v>1201</v>
      </c>
      <c r="P850" s="21"/>
    </row>
    <row r="851" spans="1:16" s="163" customFormat="1" ht="72" x14ac:dyDescent="0.2">
      <c r="A851" s="24" t="s">
        <v>621</v>
      </c>
      <c r="B851" s="24" t="s">
        <v>622</v>
      </c>
      <c r="C851" s="24" t="s">
        <v>1191</v>
      </c>
      <c r="D851" s="24" t="s">
        <v>1198</v>
      </c>
      <c r="E851" s="24" t="s">
        <v>1199</v>
      </c>
      <c r="F851" s="14" t="s">
        <v>1210</v>
      </c>
      <c r="G851" s="25" t="s">
        <v>16</v>
      </c>
      <c r="H851" s="38"/>
      <c r="I851" s="38"/>
      <c r="J851" s="168"/>
      <c r="K851" s="168"/>
      <c r="L851" s="38"/>
      <c r="M851" s="38"/>
      <c r="N851" s="20"/>
      <c r="O851" s="24" t="s">
        <v>1201</v>
      </c>
      <c r="P851" s="21" t="s">
        <v>1211</v>
      </c>
    </row>
    <row r="852" spans="1:16" s="163" customFormat="1" ht="72" x14ac:dyDescent="0.2">
      <c r="A852" s="24" t="s">
        <v>621</v>
      </c>
      <c r="B852" s="24" t="s">
        <v>622</v>
      </c>
      <c r="C852" s="24" t="s">
        <v>1191</v>
      </c>
      <c r="D852" s="24" t="s">
        <v>1198</v>
      </c>
      <c r="E852" s="24" t="s">
        <v>1199</v>
      </c>
      <c r="F852" s="14" t="s">
        <v>1212</v>
      </c>
      <c r="G852" s="25" t="s">
        <v>1213</v>
      </c>
      <c r="H852" s="38">
        <v>13439725</v>
      </c>
      <c r="I852" s="38">
        <v>3895801</v>
      </c>
      <c r="J852" s="168">
        <v>14184987</v>
      </c>
      <c r="K852" s="168">
        <v>3538092</v>
      </c>
      <c r="L852" s="38">
        <v>3578854</v>
      </c>
      <c r="M852" s="38">
        <v>3642860</v>
      </c>
      <c r="N852" s="20"/>
      <c r="O852" s="24" t="s">
        <v>1201</v>
      </c>
      <c r="P852" s="21"/>
    </row>
    <row r="853" spans="1:16" s="163" customFormat="1" ht="72" x14ac:dyDescent="0.2">
      <c r="A853" s="24" t="s">
        <v>621</v>
      </c>
      <c r="B853" s="24" t="s">
        <v>622</v>
      </c>
      <c r="C853" s="24" t="s">
        <v>1191</v>
      </c>
      <c r="D853" s="24" t="s">
        <v>1198</v>
      </c>
      <c r="E853" s="24" t="s">
        <v>1199</v>
      </c>
      <c r="F853" s="14" t="s">
        <v>1214</v>
      </c>
      <c r="G853" s="25" t="s">
        <v>1213</v>
      </c>
      <c r="H853" s="38" t="s">
        <v>62</v>
      </c>
      <c r="I853" s="38" t="s">
        <v>62</v>
      </c>
      <c r="J853" s="168"/>
      <c r="K853" s="168"/>
      <c r="L853" s="38"/>
      <c r="M853" s="38"/>
      <c r="N853" s="20"/>
      <c r="O853" s="24" t="s">
        <v>1201</v>
      </c>
      <c r="P853" s="21"/>
    </row>
    <row r="854" spans="1:16" s="163" customFormat="1" ht="72" x14ac:dyDescent="0.2">
      <c r="A854" s="24" t="s">
        <v>621</v>
      </c>
      <c r="B854" s="24" t="s">
        <v>622</v>
      </c>
      <c r="C854" s="24" t="s">
        <v>1191</v>
      </c>
      <c r="D854" s="24" t="s">
        <v>1198</v>
      </c>
      <c r="E854" s="24" t="s">
        <v>1199</v>
      </c>
      <c r="F854" s="14" t="s">
        <v>1215</v>
      </c>
      <c r="G854" s="25" t="s">
        <v>1213</v>
      </c>
      <c r="H854" s="38">
        <v>4944758</v>
      </c>
      <c r="I854" s="38">
        <v>5434738</v>
      </c>
      <c r="J854" s="168"/>
      <c r="K854" s="168"/>
      <c r="L854" s="38"/>
      <c r="M854" s="38"/>
      <c r="N854" s="20"/>
      <c r="O854" s="24" t="s">
        <v>1201</v>
      </c>
      <c r="P854" s="21"/>
    </row>
    <row r="855" spans="1:16" s="163" customFormat="1" ht="72" x14ac:dyDescent="0.2">
      <c r="A855" s="24" t="s">
        <v>621</v>
      </c>
      <c r="B855" s="24" t="s">
        <v>622</v>
      </c>
      <c r="C855" s="24" t="s">
        <v>1191</v>
      </c>
      <c r="D855" s="24" t="s">
        <v>1198</v>
      </c>
      <c r="E855" s="24" t="s">
        <v>1199</v>
      </c>
      <c r="F855" s="14" t="s">
        <v>1216</v>
      </c>
      <c r="G855" s="25" t="s">
        <v>1213</v>
      </c>
      <c r="H855" s="19" t="s">
        <v>1205</v>
      </c>
      <c r="I855" s="19" t="s">
        <v>1205</v>
      </c>
      <c r="J855" s="168"/>
      <c r="K855" s="168"/>
      <c r="L855" s="38"/>
      <c r="M855" s="38"/>
      <c r="N855" s="20"/>
      <c r="O855" s="24" t="s">
        <v>1201</v>
      </c>
      <c r="P855" s="21"/>
    </row>
    <row r="856" spans="1:16" s="163" customFormat="1" ht="72" x14ac:dyDescent="0.2">
      <c r="A856" s="24" t="s">
        <v>621</v>
      </c>
      <c r="B856" s="24" t="s">
        <v>622</v>
      </c>
      <c r="C856" s="24" t="s">
        <v>1191</v>
      </c>
      <c r="D856" s="24" t="s">
        <v>1198</v>
      </c>
      <c r="E856" s="24" t="s">
        <v>1199</v>
      </c>
      <c r="F856" s="14" t="s">
        <v>1217</v>
      </c>
      <c r="G856" s="25" t="s">
        <v>1213</v>
      </c>
      <c r="H856" s="38">
        <v>3179110</v>
      </c>
      <c r="I856" s="38">
        <v>3266026</v>
      </c>
      <c r="J856" s="168"/>
      <c r="K856" s="168"/>
      <c r="L856" s="38"/>
      <c r="M856" s="38"/>
      <c r="N856" s="20"/>
      <c r="O856" s="24" t="s">
        <v>1201</v>
      </c>
      <c r="P856" s="21"/>
    </row>
    <row r="857" spans="1:16" s="163" customFormat="1" ht="72" x14ac:dyDescent="0.2">
      <c r="A857" s="24" t="s">
        <v>621</v>
      </c>
      <c r="B857" s="24" t="s">
        <v>622</v>
      </c>
      <c r="C857" s="24" t="s">
        <v>1191</v>
      </c>
      <c r="D857" s="24" t="s">
        <v>1198</v>
      </c>
      <c r="E857" s="24" t="s">
        <v>1199</v>
      </c>
      <c r="F857" s="14" t="s">
        <v>1218</v>
      </c>
      <c r="G857" s="25" t="s">
        <v>1213</v>
      </c>
      <c r="H857" s="38">
        <v>3335147</v>
      </c>
      <c r="I857" s="38">
        <v>3381527</v>
      </c>
      <c r="J857" s="168"/>
      <c r="K857" s="168"/>
      <c r="L857" s="38"/>
      <c r="M857" s="38"/>
      <c r="N857" s="20"/>
      <c r="O857" s="24" t="s">
        <v>1201</v>
      </c>
      <c r="P857" s="21"/>
    </row>
    <row r="858" spans="1:16" s="163" customFormat="1" ht="72" x14ac:dyDescent="0.2">
      <c r="A858" s="24" t="s">
        <v>621</v>
      </c>
      <c r="B858" s="24" t="s">
        <v>622</v>
      </c>
      <c r="C858" s="24" t="s">
        <v>1191</v>
      </c>
      <c r="D858" s="24" t="s">
        <v>1198</v>
      </c>
      <c r="E858" s="24" t="s">
        <v>1199</v>
      </c>
      <c r="F858" s="14" t="s">
        <v>1219</v>
      </c>
      <c r="G858" s="25" t="s">
        <v>1213</v>
      </c>
      <c r="H858" s="38" t="s">
        <v>62</v>
      </c>
      <c r="I858" s="38" t="s">
        <v>62</v>
      </c>
      <c r="J858" s="168"/>
      <c r="K858" s="168"/>
      <c r="L858" s="38"/>
      <c r="M858" s="38"/>
      <c r="N858" s="20"/>
      <c r="O858" s="24" t="s">
        <v>1201</v>
      </c>
      <c r="P858" s="21"/>
    </row>
    <row r="859" spans="1:16" s="163" customFormat="1" ht="72" x14ac:dyDescent="0.2">
      <c r="A859" s="24" t="s">
        <v>621</v>
      </c>
      <c r="B859" s="24" t="s">
        <v>622</v>
      </c>
      <c r="C859" s="24" t="s">
        <v>1191</v>
      </c>
      <c r="D859" s="24" t="s">
        <v>1198</v>
      </c>
      <c r="E859" s="24" t="s">
        <v>1199</v>
      </c>
      <c r="F859" s="14" t="s">
        <v>1220</v>
      </c>
      <c r="G859" s="25" t="s">
        <v>1213</v>
      </c>
      <c r="H859" s="38">
        <v>1980710</v>
      </c>
      <c r="I859" s="38">
        <v>2102696</v>
      </c>
      <c r="J859" s="168"/>
      <c r="K859" s="168"/>
      <c r="L859" s="38"/>
      <c r="M859" s="38"/>
      <c r="N859" s="20"/>
      <c r="O859" s="24" t="s">
        <v>1201</v>
      </c>
      <c r="P859" s="21"/>
    </row>
    <row r="860" spans="1:16" s="163" customFormat="1" ht="72" x14ac:dyDescent="0.2">
      <c r="A860" s="24" t="s">
        <v>621</v>
      </c>
      <c r="B860" s="24" t="s">
        <v>622</v>
      </c>
      <c r="C860" s="24" t="s">
        <v>1191</v>
      </c>
      <c r="D860" s="24" t="s">
        <v>1198</v>
      </c>
      <c r="E860" s="24" t="s">
        <v>1199</v>
      </c>
      <c r="F860" s="14" t="s">
        <v>1221</v>
      </c>
      <c r="G860" s="25" t="s">
        <v>1213</v>
      </c>
      <c r="H860" s="19" t="s">
        <v>1211</v>
      </c>
      <c r="I860" s="19" t="s">
        <v>1211</v>
      </c>
      <c r="J860" s="168"/>
      <c r="K860" s="168"/>
      <c r="L860" s="38"/>
      <c r="M860" s="38"/>
      <c r="N860" s="20"/>
      <c r="O860" s="24" t="s">
        <v>1201</v>
      </c>
      <c r="P860" s="21"/>
    </row>
    <row r="861" spans="1:16" s="163" customFormat="1" ht="72" x14ac:dyDescent="0.2">
      <c r="A861" s="24" t="s">
        <v>621</v>
      </c>
      <c r="B861" s="24" t="s">
        <v>622</v>
      </c>
      <c r="C861" s="24" t="s">
        <v>1191</v>
      </c>
      <c r="D861" s="24" t="s">
        <v>1198</v>
      </c>
      <c r="E861" s="24" t="s">
        <v>1199</v>
      </c>
      <c r="F861" s="14" t="s">
        <v>1222</v>
      </c>
      <c r="G861" s="25" t="s">
        <v>1213</v>
      </c>
      <c r="H861" s="38">
        <v>18142378</v>
      </c>
      <c r="I861" s="38">
        <v>19095539</v>
      </c>
      <c r="J861" s="168">
        <v>21762986</v>
      </c>
      <c r="K861" s="168">
        <v>4221445</v>
      </c>
      <c r="L861" s="38">
        <v>4029795</v>
      </c>
      <c r="M861" s="38">
        <v>3839258</v>
      </c>
      <c r="N861" s="20"/>
      <c r="O861" s="24" t="s">
        <v>1201</v>
      </c>
      <c r="P861" s="21"/>
    </row>
    <row r="862" spans="1:16" s="163" customFormat="1" ht="72" x14ac:dyDescent="0.2">
      <c r="A862" s="24" t="s">
        <v>621</v>
      </c>
      <c r="B862" s="24" t="s">
        <v>622</v>
      </c>
      <c r="C862" s="24" t="s">
        <v>1191</v>
      </c>
      <c r="D862" s="24" t="s">
        <v>1198</v>
      </c>
      <c r="E862" s="24" t="s">
        <v>1199</v>
      </c>
      <c r="F862" s="14" t="s">
        <v>1223</v>
      </c>
      <c r="G862" s="25" t="s">
        <v>1213</v>
      </c>
      <c r="H862" s="38" t="s">
        <v>62</v>
      </c>
      <c r="I862" s="38" t="s">
        <v>62</v>
      </c>
      <c r="J862" s="168"/>
      <c r="K862" s="168"/>
      <c r="L862" s="38"/>
      <c r="M862" s="38"/>
      <c r="N862" s="20"/>
      <c r="O862" s="24" t="s">
        <v>1201</v>
      </c>
      <c r="P862" s="21"/>
    </row>
    <row r="863" spans="1:16" s="163" customFormat="1" ht="72" x14ac:dyDescent="0.2">
      <c r="A863" s="24" t="s">
        <v>621</v>
      </c>
      <c r="B863" s="24" t="s">
        <v>622</v>
      </c>
      <c r="C863" s="24" t="s">
        <v>1191</v>
      </c>
      <c r="D863" s="24" t="s">
        <v>1198</v>
      </c>
      <c r="E863" s="24" t="s">
        <v>1199</v>
      </c>
      <c r="F863" s="14" t="s">
        <v>1224</v>
      </c>
      <c r="G863" s="25" t="s">
        <v>1213</v>
      </c>
      <c r="H863" s="38">
        <v>7108482</v>
      </c>
      <c r="I863" s="38">
        <v>7865061</v>
      </c>
      <c r="J863" s="168"/>
      <c r="K863" s="168"/>
      <c r="L863" s="38"/>
      <c r="M863" s="38"/>
      <c r="N863" s="20"/>
      <c r="O863" s="24" t="s">
        <v>1201</v>
      </c>
      <c r="P863" s="21"/>
    </row>
    <row r="864" spans="1:16" s="163" customFormat="1" ht="72" x14ac:dyDescent="0.2">
      <c r="A864" s="24" t="s">
        <v>621</v>
      </c>
      <c r="B864" s="24" t="s">
        <v>622</v>
      </c>
      <c r="C864" s="24" t="s">
        <v>1191</v>
      </c>
      <c r="D864" s="24" t="s">
        <v>1198</v>
      </c>
      <c r="E864" s="24" t="s">
        <v>1199</v>
      </c>
      <c r="F864" s="14" t="s">
        <v>1225</v>
      </c>
      <c r="G864" s="25" t="s">
        <v>1213</v>
      </c>
      <c r="H864" s="19" t="s">
        <v>1205</v>
      </c>
      <c r="I864" s="19" t="s">
        <v>1205</v>
      </c>
      <c r="J864" s="168"/>
      <c r="K864" s="168"/>
      <c r="L864" s="38"/>
      <c r="M864" s="38"/>
      <c r="N864" s="20"/>
      <c r="O864" s="24" t="s">
        <v>1201</v>
      </c>
      <c r="P864" s="21"/>
    </row>
    <row r="865" spans="1:16" s="163" customFormat="1" ht="72" x14ac:dyDescent="0.2">
      <c r="A865" s="24" t="s">
        <v>621</v>
      </c>
      <c r="B865" s="24" t="s">
        <v>622</v>
      </c>
      <c r="C865" s="24" t="s">
        <v>1191</v>
      </c>
      <c r="D865" s="24" t="s">
        <v>1198</v>
      </c>
      <c r="E865" s="24" t="s">
        <v>1199</v>
      </c>
      <c r="F865" s="14" t="s">
        <v>1226</v>
      </c>
      <c r="G865" s="25" t="s">
        <v>1213</v>
      </c>
      <c r="H865" s="38">
        <v>4431249</v>
      </c>
      <c r="I865" s="38">
        <v>4496381</v>
      </c>
      <c r="J865" s="168"/>
      <c r="K865" s="168"/>
      <c r="L865" s="38"/>
      <c r="M865" s="38"/>
      <c r="N865" s="20"/>
      <c r="O865" s="24" t="s">
        <v>1201</v>
      </c>
      <c r="P865" s="21"/>
    </row>
    <row r="866" spans="1:16" s="163" customFormat="1" ht="72" x14ac:dyDescent="0.2">
      <c r="A866" s="24" t="s">
        <v>621</v>
      </c>
      <c r="B866" s="24" t="s">
        <v>622</v>
      </c>
      <c r="C866" s="24" t="s">
        <v>1191</v>
      </c>
      <c r="D866" s="24" t="s">
        <v>1198</v>
      </c>
      <c r="E866" s="24" t="s">
        <v>1199</v>
      </c>
      <c r="F866" s="14" t="s">
        <v>1227</v>
      </c>
      <c r="G866" s="25" t="s">
        <v>1213</v>
      </c>
      <c r="H866" s="38">
        <v>3912950</v>
      </c>
      <c r="I866" s="38">
        <v>3895801</v>
      </c>
      <c r="J866" s="168"/>
      <c r="K866" s="168"/>
      <c r="L866" s="38"/>
      <c r="M866" s="38"/>
      <c r="N866" s="20"/>
      <c r="O866" s="24" t="s">
        <v>1201</v>
      </c>
      <c r="P866" s="21"/>
    </row>
    <row r="867" spans="1:16" s="163" customFormat="1" ht="72" x14ac:dyDescent="0.2">
      <c r="A867" s="24" t="s">
        <v>621</v>
      </c>
      <c r="B867" s="24" t="s">
        <v>622</v>
      </c>
      <c r="C867" s="24" t="s">
        <v>1191</v>
      </c>
      <c r="D867" s="24" t="s">
        <v>1198</v>
      </c>
      <c r="E867" s="24" t="s">
        <v>1199</v>
      </c>
      <c r="F867" s="14" t="s">
        <v>1228</v>
      </c>
      <c r="G867" s="25" t="s">
        <v>1213</v>
      </c>
      <c r="H867" s="38" t="s">
        <v>62</v>
      </c>
      <c r="I867" s="38" t="s">
        <v>62</v>
      </c>
      <c r="J867" s="168"/>
      <c r="K867" s="168"/>
      <c r="L867" s="38"/>
      <c r="M867" s="38"/>
      <c r="N867" s="20"/>
      <c r="O867" s="24" t="s">
        <v>1201</v>
      </c>
      <c r="P867" s="21"/>
    </row>
    <row r="868" spans="1:16" s="163" customFormat="1" ht="72" x14ac:dyDescent="0.2">
      <c r="A868" s="24" t="s">
        <v>621</v>
      </c>
      <c r="B868" s="24" t="s">
        <v>622</v>
      </c>
      <c r="C868" s="24" t="s">
        <v>1191</v>
      </c>
      <c r="D868" s="24" t="s">
        <v>1198</v>
      </c>
      <c r="E868" s="24" t="s">
        <v>1199</v>
      </c>
      <c r="F868" s="14" t="s">
        <v>1229</v>
      </c>
      <c r="G868" s="25" t="s">
        <v>1213</v>
      </c>
      <c r="H868" s="38">
        <v>2689697</v>
      </c>
      <c r="I868" s="38">
        <v>2838296</v>
      </c>
      <c r="J868" s="168"/>
      <c r="K868" s="168"/>
      <c r="L868" s="38"/>
      <c r="M868" s="38"/>
      <c r="N868" s="20"/>
      <c r="O868" s="24" t="s">
        <v>1201</v>
      </c>
      <c r="P868" s="21"/>
    </row>
    <row r="869" spans="1:16" s="163" customFormat="1" ht="72" x14ac:dyDescent="0.2">
      <c r="A869" s="24" t="s">
        <v>621</v>
      </c>
      <c r="B869" s="24" t="s">
        <v>622</v>
      </c>
      <c r="C869" s="24" t="s">
        <v>1191</v>
      </c>
      <c r="D869" s="24" t="s">
        <v>1198</v>
      </c>
      <c r="E869" s="24" t="s">
        <v>1199</v>
      </c>
      <c r="F869" s="14" t="s">
        <v>1230</v>
      </c>
      <c r="G869" s="25" t="s">
        <v>1213</v>
      </c>
      <c r="H869" s="19" t="s">
        <v>1211</v>
      </c>
      <c r="I869" s="19" t="s">
        <v>1211</v>
      </c>
      <c r="J869" s="168"/>
      <c r="K869" s="168"/>
      <c r="L869" s="38"/>
      <c r="M869" s="38"/>
      <c r="N869" s="20"/>
      <c r="O869" s="24" t="s">
        <v>1201</v>
      </c>
      <c r="P869" s="21"/>
    </row>
    <row r="870" spans="1:16" s="163" customFormat="1" ht="72" x14ac:dyDescent="0.2">
      <c r="A870" s="24" t="s">
        <v>621</v>
      </c>
      <c r="B870" s="24" t="s">
        <v>622</v>
      </c>
      <c r="C870" s="24" t="s">
        <v>1191</v>
      </c>
      <c r="D870" s="24" t="s">
        <v>1231</v>
      </c>
      <c r="E870" s="24" t="s">
        <v>1232</v>
      </c>
      <c r="F870" s="14" t="s">
        <v>1233</v>
      </c>
      <c r="G870" s="25" t="s">
        <v>16</v>
      </c>
      <c r="H870" s="38">
        <v>201632</v>
      </c>
      <c r="I870" s="38">
        <v>208889</v>
      </c>
      <c r="J870" s="168">
        <v>64877</v>
      </c>
      <c r="K870" s="168">
        <v>66251</v>
      </c>
      <c r="L870" s="38">
        <v>224827</v>
      </c>
      <c r="M870" s="38">
        <v>229886</v>
      </c>
      <c r="N870" s="20"/>
      <c r="O870" s="24" t="s">
        <v>123</v>
      </c>
      <c r="P870" s="21"/>
    </row>
    <row r="871" spans="1:16" s="163" customFormat="1" ht="72" x14ac:dyDescent="0.2">
      <c r="A871" s="24" t="s">
        <v>621</v>
      </c>
      <c r="B871" s="24" t="s">
        <v>622</v>
      </c>
      <c r="C871" s="24" t="s">
        <v>1191</v>
      </c>
      <c r="D871" s="24" t="s">
        <v>1231</v>
      </c>
      <c r="E871" s="24" t="s">
        <v>1234</v>
      </c>
      <c r="F871" s="14" t="s">
        <v>1235</v>
      </c>
      <c r="G871" s="25" t="s">
        <v>155</v>
      </c>
      <c r="H871" s="38">
        <v>112</v>
      </c>
      <c r="I871" s="38">
        <v>108</v>
      </c>
      <c r="J871" s="168">
        <v>36</v>
      </c>
      <c r="K871" s="168">
        <v>36</v>
      </c>
      <c r="L871" s="38">
        <v>36</v>
      </c>
      <c r="M871" s="38">
        <v>36</v>
      </c>
      <c r="N871" s="20"/>
      <c r="O871" s="24" t="s">
        <v>123</v>
      </c>
      <c r="P871" s="21"/>
    </row>
    <row r="872" spans="1:16" s="163" customFormat="1" ht="72" x14ac:dyDescent="0.2">
      <c r="A872" s="24" t="s">
        <v>621</v>
      </c>
      <c r="B872" s="24" t="s">
        <v>622</v>
      </c>
      <c r="C872" s="24" t="s">
        <v>1191</v>
      </c>
      <c r="D872" s="24" t="s">
        <v>1231</v>
      </c>
      <c r="E872" s="24" t="s">
        <v>1234</v>
      </c>
      <c r="F872" s="14" t="s">
        <v>1236</v>
      </c>
      <c r="G872" s="25" t="s">
        <v>155</v>
      </c>
      <c r="H872" s="19" t="s">
        <v>1121</v>
      </c>
      <c r="I872" s="38" t="s">
        <v>1121</v>
      </c>
      <c r="J872" s="168"/>
      <c r="K872" s="168"/>
      <c r="L872" s="38"/>
      <c r="M872" s="38"/>
      <c r="N872" s="20"/>
      <c r="O872" s="24" t="s">
        <v>123</v>
      </c>
      <c r="P872" s="21"/>
    </row>
    <row r="873" spans="1:16" s="163" customFormat="1" ht="72" x14ac:dyDescent="0.2">
      <c r="A873" s="24" t="s">
        <v>621</v>
      </c>
      <c r="B873" s="24" t="s">
        <v>622</v>
      </c>
      <c r="C873" s="24" t="s">
        <v>1191</v>
      </c>
      <c r="D873" s="24" t="s">
        <v>1231</v>
      </c>
      <c r="E873" s="24" t="s">
        <v>1234</v>
      </c>
      <c r="F873" s="14" t="s">
        <v>1237</v>
      </c>
      <c r="G873" s="25" t="s">
        <v>155</v>
      </c>
      <c r="H873" s="19" t="s">
        <v>1121</v>
      </c>
      <c r="I873" s="38" t="s">
        <v>1121</v>
      </c>
      <c r="J873" s="168"/>
      <c r="K873" s="168"/>
      <c r="L873" s="38"/>
      <c r="M873" s="38"/>
      <c r="N873" s="20"/>
      <c r="O873" s="24" t="s">
        <v>123</v>
      </c>
      <c r="P873" s="21"/>
    </row>
    <row r="874" spans="1:16" s="163" customFormat="1" ht="72" x14ac:dyDescent="0.2">
      <c r="A874" s="24" t="s">
        <v>621</v>
      </c>
      <c r="B874" s="24" t="s">
        <v>622</v>
      </c>
      <c r="C874" s="24" t="s">
        <v>1191</v>
      </c>
      <c r="D874" s="24" t="s">
        <v>1231</v>
      </c>
      <c r="E874" s="24" t="s">
        <v>1234</v>
      </c>
      <c r="F874" s="14" t="s">
        <v>1238</v>
      </c>
      <c r="G874" s="25" t="s">
        <v>155</v>
      </c>
      <c r="H874" s="168" t="s">
        <v>155</v>
      </c>
      <c r="I874" s="168" t="s">
        <v>155</v>
      </c>
      <c r="J874" s="168"/>
      <c r="K874" s="168"/>
      <c r="L874" s="38"/>
      <c r="M874" s="38"/>
      <c r="N874" s="20"/>
      <c r="O874" s="24" t="s">
        <v>123</v>
      </c>
      <c r="P874" s="21"/>
    </row>
    <row r="875" spans="1:16" s="163" customFormat="1" ht="72" x14ac:dyDescent="0.2">
      <c r="A875" s="24" t="s">
        <v>621</v>
      </c>
      <c r="B875" s="24" t="s">
        <v>622</v>
      </c>
      <c r="C875" s="24" t="s">
        <v>1191</v>
      </c>
      <c r="D875" s="24" t="s">
        <v>1231</v>
      </c>
      <c r="E875" s="24" t="s">
        <v>1234</v>
      </c>
      <c r="F875" s="14" t="s">
        <v>1239</v>
      </c>
      <c r="G875" s="25" t="s">
        <v>155</v>
      </c>
      <c r="H875" s="168" t="s">
        <v>155</v>
      </c>
      <c r="I875" s="168" t="s">
        <v>155</v>
      </c>
      <c r="J875" s="168"/>
      <c r="K875" s="168">
        <v>12</v>
      </c>
      <c r="L875" s="168">
        <v>12</v>
      </c>
      <c r="M875" s="168">
        <v>12</v>
      </c>
      <c r="N875" s="20"/>
      <c r="O875" s="24" t="s">
        <v>123</v>
      </c>
      <c r="P875" s="21"/>
    </row>
    <row r="876" spans="1:16" s="163" customFormat="1" ht="72" x14ac:dyDescent="0.2">
      <c r="A876" s="24" t="s">
        <v>621</v>
      </c>
      <c r="B876" s="24" t="s">
        <v>622</v>
      </c>
      <c r="C876" s="24" t="s">
        <v>1191</v>
      </c>
      <c r="D876" s="24" t="s">
        <v>1231</v>
      </c>
      <c r="E876" s="24" t="s">
        <v>1234</v>
      </c>
      <c r="F876" s="14" t="s">
        <v>1240</v>
      </c>
      <c r="G876" s="25" t="s">
        <v>155</v>
      </c>
      <c r="H876" s="168" t="s">
        <v>155</v>
      </c>
      <c r="I876" s="168" t="s">
        <v>155</v>
      </c>
      <c r="J876" s="168"/>
      <c r="K876" s="168">
        <v>12</v>
      </c>
      <c r="L876" s="168">
        <v>12</v>
      </c>
      <c r="M876" s="168">
        <v>12</v>
      </c>
      <c r="N876" s="20"/>
      <c r="O876" s="24" t="s">
        <v>123</v>
      </c>
      <c r="P876" s="21"/>
    </row>
    <row r="877" spans="1:16" s="163" customFormat="1" ht="72" x14ac:dyDescent="0.2">
      <c r="A877" s="24" t="s">
        <v>621</v>
      </c>
      <c r="B877" s="24" t="s">
        <v>622</v>
      </c>
      <c r="C877" s="24" t="s">
        <v>1191</v>
      </c>
      <c r="D877" s="24" t="s">
        <v>1231</v>
      </c>
      <c r="E877" s="24" t="s">
        <v>1234</v>
      </c>
      <c r="F877" s="14" t="s">
        <v>1241</v>
      </c>
      <c r="G877" s="25" t="s">
        <v>155</v>
      </c>
      <c r="H877" s="168" t="s">
        <v>155</v>
      </c>
      <c r="I877" s="168" t="s">
        <v>155</v>
      </c>
      <c r="J877" s="168"/>
      <c r="K877" s="168">
        <v>12</v>
      </c>
      <c r="L877" s="168">
        <v>12</v>
      </c>
      <c r="M877" s="168">
        <v>12</v>
      </c>
      <c r="N877" s="20"/>
      <c r="O877" s="24" t="s">
        <v>123</v>
      </c>
      <c r="P877" s="21"/>
    </row>
    <row r="878" spans="1:16" s="163" customFormat="1" ht="72" x14ac:dyDescent="0.2">
      <c r="A878" s="24" t="s">
        <v>621</v>
      </c>
      <c r="B878" s="24" t="s">
        <v>622</v>
      </c>
      <c r="C878" s="24" t="s">
        <v>1191</v>
      </c>
      <c r="D878" s="24" t="s">
        <v>1231</v>
      </c>
      <c r="E878" s="24" t="s">
        <v>1234</v>
      </c>
      <c r="F878" s="14" t="s">
        <v>1242</v>
      </c>
      <c r="G878" s="25" t="s">
        <v>155</v>
      </c>
      <c r="H878" s="19" t="s">
        <v>1121</v>
      </c>
      <c r="I878" s="38" t="s">
        <v>1121</v>
      </c>
      <c r="J878" s="168"/>
      <c r="K878" s="168"/>
      <c r="L878" s="38"/>
      <c r="M878" s="38"/>
      <c r="N878" s="20"/>
      <c r="O878" s="24" t="s">
        <v>123</v>
      </c>
      <c r="P878" s="21"/>
    </row>
    <row r="879" spans="1:16" s="163" customFormat="1" ht="72" x14ac:dyDescent="0.2">
      <c r="A879" s="24" t="s">
        <v>621</v>
      </c>
      <c r="B879" s="24" t="s">
        <v>622</v>
      </c>
      <c r="C879" s="24" t="s">
        <v>1191</v>
      </c>
      <c r="D879" s="24" t="s">
        <v>1231</v>
      </c>
      <c r="E879" s="24" t="s">
        <v>1234</v>
      </c>
      <c r="F879" s="14" t="s">
        <v>1243</v>
      </c>
      <c r="G879" s="25" t="s">
        <v>155</v>
      </c>
      <c r="H879" s="168" t="s">
        <v>155</v>
      </c>
      <c r="I879" s="168" t="s">
        <v>155</v>
      </c>
      <c r="J879" s="168"/>
      <c r="K879" s="168"/>
      <c r="L879" s="38"/>
      <c r="M879" s="38"/>
      <c r="N879" s="20"/>
      <c r="O879" s="24" t="s">
        <v>123</v>
      </c>
      <c r="P879" s="21"/>
    </row>
    <row r="880" spans="1:16" s="163" customFormat="1" ht="72" x14ac:dyDescent="0.2">
      <c r="A880" s="24" t="s">
        <v>621</v>
      </c>
      <c r="B880" s="24" t="s">
        <v>622</v>
      </c>
      <c r="C880" s="24" t="s">
        <v>1191</v>
      </c>
      <c r="D880" s="24" t="s">
        <v>1231</v>
      </c>
      <c r="E880" s="24" t="s">
        <v>1244</v>
      </c>
      <c r="F880" s="14" t="s">
        <v>1245</v>
      </c>
      <c r="G880" s="25" t="s">
        <v>338</v>
      </c>
      <c r="H880" s="168" t="s">
        <v>62</v>
      </c>
      <c r="I880" s="81">
        <v>784.3</v>
      </c>
      <c r="J880" s="81">
        <v>763.07</v>
      </c>
      <c r="K880" s="81">
        <v>805.32</v>
      </c>
      <c r="L880" s="26">
        <v>805.32</v>
      </c>
      <c r="M880" s="26">
        <v>737.23</v>
      </c>
      <c r="N880" s="20"/>
      <c r="O880" s="24" t="s">
        <v>123</v>
      </c>
      <c r="P880" s="21"/>
    </row>
    <row r="881" spans="1:16" s="163" customFormat="1" ht="72" x14ac:dyDescent="0.2">
      <c r="A881" s="24" t="s">
        <v>621</v>
      </c>
      <c r="B881" s="24" t="s">
        <v>622</v>
      </c>
      <c r="C881" s="24" t="s">
        <v>1191</v>
      </c>
      <c r="D881" s="24" t="s">
        <v>1231</v>
      </c>
      <c r="E881" s="24" t="s">
        <v>1244</v>
      </c>
      <c r="F881" s="14" t="s">
        <v>1246</v>
      </c>
      <c r="G881" s="25" t="s">
        <v>1247</v>
      </c>
      <c r="H881" s="168">
        <v>2</v>
      </c>
      <c r="I881" s="168">
        <v>2</v>
      </c>
      <c r="J881" s="168">
        <v>2</v>
      </c>
      <c r="K881" s="168">
        <v>2</v>
      </c>
      <c r="L881" s="38">
        <v>2</v>
      </c>
      <c r="M881" s="38">
        <v>2</v>
      </c>
      <c r="N881" s="20"/>
      <c r="O881" s="24" t="s">
        <v>1248</v>
      </c>
      <c r="P881" s="21"/>
    </row>
    <row r="882" spans="1:16" s="163" customFormat="1" ht="72" x14ac:dyDescent="0.2">
      <c r="A882" s="24" t="s">
        <v>621</v>
      </c>
      <c r="B882" s="24" t="s">
        <v>622</v>
      </c>
      <c r="C882" s="24" t="s">
        <v>1191</v>
      </c>
      <c r="D882" s="24" t="s">
        <v>1249</v>
      </c>
      <c r="E882" s="24" t="s">
        <v>1250</v>
      </c>
      <c r="F882" s="108" t="s">
        <v>1251</v>
      </c>
      <c r="G882" s="295" t="s">
        <v>16</v>
      </c>
      <c r="H882" s="199">
        <f>SUM(H883:H890)</f>
        <v>40366</v>
      </c>
      <c r="I882" s="199">
        <f t="shared" ref="I882:L882" si="48">SUM(I883:I890)</f>
        <v>45057</v>
      </c>
      <c r="J882" s="199">
        <f t="shared" si="48"/>
        <v>42092</v>
      </c>
      <c r="K882" s="199">
        <f t="shared" si="48"/>
        <v>40964</v>
      </c>
      <c r="L882" s="199">
        <f t="shared" si="48"/>
        <v>39534</v>
      </c>
      <c r="M882" s="38">
        <v>39512</v>
      </c>
      <c r="N882" s="20"/>
      <c r="O882" s="24" t="s">
        <v>1252</v>
      </c>
      <c r="P882" s="21"/>
    </row>
    <row r="883" spans="1:16" s="163" customFormat="1" ht="72" x14ac:dyDescent="0.55000000000000004">
      <c r="A883" s="24" t="s">
        <v>621</v>
      </c>
      <c r="B883" s="24" t="s">
        <v>622</v>
      </c>
      <c r="C883" s="24" t="s">
        <v>1191</v>
      </c>
      <c r="D883" s="24" t="s">
        <v>1249</v>
      </c>
      <c r="E883" s="102" t="s">
        <v>1250</v>
      </c>
      <c r="F883" s="150" t="s">
        <v>1253</v>
      </c>
      <c r="G883" s="25" t="s">
        <v>16</v>
      </c>
      <c r="H883" s="345">
        <v>8857</v>
      </c>
      <c r="I883" s="137">
        <v>10100</v>
      </c>
      <c r="J883" s="137">
        <v>9192</v>
      </c>
      <c r="K883" s="336">
        <v>8711</v>
      </c>
      <c r="L883" s="137">
        <v>8348</v>
      </c>
      <c r="M883" s="18">
        <v>8131</v>
      </c>
      <c r="N883" s="20"/>
      <c r="O883" s="24" t="s">
        <v>1252</v>
      </c>
      <c r="P883" s="21"/>
    </row>
    <row r="884" spans="1:16" s="163" customFormat="1" ht="72" x14ac:dyDescent="0.55000000000000004">
      <c r="A884" s="24" t="s">
        <v>621</v>
      </c>
      <c r="B884" s="24" t="s">
        <v>622</v>
      </c>
      <c r="C884" s="24" t="s">
        <v>1191</v>
      </c>
      <c r="D884" s="24" t="s">
        <v>1249</v>
      </c>
      <c r="E884" s="102" t="s">
        <v>1250</v>
      </c>
      <c r="F884" s="146" t="s">
        <v>1254</v>
      </c>
      <c r="G884" s="25" t="s">
        <v>16</v>
      </c>
      <c r="H884" s="345">
        <v>2709</v>
      </c>
      <c r="I884" s="137">
        <v>3171</v>
      </c>
      <c r="J884" s="137">
        <v>2910</v>
      </c>
      <c r="K884" s="345">
        <v>2937</v>
      </c>
      <c r="L884" s="137">
        <v>2944</v>
      </c>
      <c r="M884" s="18">
        <v>2859</v>
      </c>
      <c r="N884" s="20"/>
      <c r="O884" s="24" t="s">
        <v>1252</v>
      </c>
      <c r="P884" s="21"/>
    </row>
    <row r="885" spans="1:16" s="163" customFormat="1" ht="72" x14ac:dyDescent="0.55000000000000004">
      <c r="A885" s="24" t="s">
        <v>621</v>
      </c>
      <c r="B885" s="24" t="s">
        <v>622</v>
      </c>
      <c r="C885" s="24" t="s">
        <v>1191</v>
      </c>
      <c r="D885" s="24" t="s">
        <v>1249</v>
      </c>
      <c r="E885" s="102" t="s">
        <v>1250</v>
      </c>
      <c r="F885" s="146" t="s">
        <v>1255</v>
      </c>
      <c r="G885" s="25" t="s">
        <v>16</v>
      </c>
      <c r="H885" s="345">
        <v>3700</v>
      </c>
      <c r="I885" s="137">
        <v>4078</v>
      </c>
      <c r="J885" s="137">
        <v>4026</v>
      </c>
      <c r="K885" s="345">
        <v>4241</v>
      </c>
      <c r="L885" s="137">
        <v>4463</v>
      </c>
      <c r="M885" s="18">
        <v>4766</v>
      </c>
      <c r="N885" s="20"/>
      <c r="O885" s="24" t="s">
        <v>1252</v>
      </c>
      <c r="P885" s="21"/>
    </row>
    <row r="886" spans="1:16" s="163" customFormat="1" ht="72" x14ac:dyDescent="0.55000000000000004">
      <c r="A886" s="24" t="s">
        <v>621</v>
      </c>
      <c r="B886" s="24" t="s">
        <v>622</v>
      </c>
      <c r="C886" s="24" t="s">
        <v>1191</v>
      </c>
      <c r="D886" s="24" t="s">
        <v>1249</v>
      </c>
      <c r="E886" s="102" t="s">
        <v>1250</v>
      </c>
      <c r="F886" s="151" t="s">
        <v>1256</v>
      </c>
      <c r="G886" s="6" t="s">
        <v>16</v>
      </c>
      <c r="H886" s="335">
        <v>3510</v>
      </c>
      <c r="I886" s="138">
        <v>4206</v>
      </c>
      <c r="J886" s="138">
        <v>3901</v>
      </c>
      <c r="K886" s="138">
        <v>3754</v>
      </c>
      <c r="L886" s="350">
        <v>3515</v>
      </c>
      <c r="M886" s="18">
        <v>3410</v>
      </c>
      <c r="N886" s="20"/>
      <c r="O886" s="24" t="s">
        <v>1252</v>
      </c>
      <c r="P886" s="21"/>
    </row>
    <row r="887" spans="1:16" s="163" customFormat="1" ht="72" x14ac:dyDescent="0.55000000000000004">
      <c r="A887" s="24" t="s">
        <v>621</v>
      </c>
      <c r="B887" s="24" t="s">
        <v>622</v>
      </c>
      <c r="C887" s="24" t="s">
        <v>1191</v>
      </c>
      <c r="D887" s="24" t="s">
        <v>1249</v>
      </c>
      <c r="E887" s="102" t="s">
        <v>1250</v>
      </c>
      <c r="F887" s="146" t="s">
        <v>1257</v>
      </c>
      <c r="G887" s="25" t="s">
        <v>16</v>
      </c>
      <c r="H887" s="345">
        <v>1399</v>
      </c>
      <c r="I887" s="345">
        <v>1409</v>
      </c>
      <c r="J887" s="137">
        <v>1494</v>
      </c>
      <c r="K887" s="336">
        <v>1525</v>
      </c>
      <c r="L887" s="137">
        <v>1641</v>
      </c>
      <c r="M887" s="18">
        <v>1915</v>
      </c>
      <c r="N887" s="20"/>
      <c r="O887" s="24" t="s">
        <v>1252</v>
      </c>
      <c r="P887" s="21"/>
    </row>
    <row r="888" spans="1:16" s="163" customFormat="1" ht="72" x14ac:dyDescent="0.55000000000000004">
      <c r="A888" s="24" t="s">
        <v>621</v>
      </c>
      <c r="B888" s="24" t="s">
        <v>622</v>
      </c>
      <c r="C888" s="24" t="s">
        <v>1191</v>
      </c>
      <c r="D888" s="24" t="s">
        <v>1249</v>
      </c>
      <c r="E888" s="102" t="s">
        <v>1250</v>
      </c>
      <c r="F888" s="150" t="s">
        <v>1258</v>
      </c>
      <c r="G888" s="25" t="s">
        <v>16</v>
      </c>
      <c r="H888" s="345">
        <v>6179</v>
      </c>
      <c r="I888" s="345">
        <v>6787</v>
      </c>
      <c r="J888" s="137">
        <v>6356</v>
      </c>
      <c r="K888" s="336">
        <v>6044</v>
      </c>
      <c r="L888" s="137">
        <v>5966</v>
      </c>
      <c r="M888" s="18">
        <v>6077</v>
      </c>
      <c r="N888" s="20"/>
      <c r="O888" s="24" t="s">
        <v>1252</v>
      </c>
      <c r="P888" s="21"/>
    </row>
    <row r="889" spans="1:16" s="163" customFormat="1" ht="72" x14ac:dyDescent="0.55000000000000004">
      <c r="A889" s="24" t="s">
        <v>621</v>
      </c>
      <c r="B889" s="24" t="s">
        <v>622</v>
      </c>
      <c r="C889" s="24" t="s">
        <v>1191</v>
      </c>
      <c r="D889" s="24" t="s">
        <v>1249</v>
      </c>
      <c r="E889" s="102" t="s">
        <v>1250</v>
      </c>
      <c r="F889" s="146" t="s">
        <v>1259</v>
      </c>
      <c r="G889" s="293" t="s">
        <v>16</v>
      </c>
      <c r="H889" s="137">
        <v>12127</v>
      </c>
      <c r="I889" s="336">
        <v>12867</v>
      </c>
      <c r="J889" s="137">
        <v>11930</v>
      </c>
      <c r="K889" s="336">
        <v>11509</v>
      </c>
      <c r="L889" s="137">
        <v>10555</v>
      </c>
      <c r="M889" s="38">
        <v>10442</v>
      </c>
      <c r="N889" s="20"/>
      <c r="O889" s="24" t="s">
        <v>1252</v>
      </c>
      <c r="P889" s="21"/>
    </row>
    <row r="890" spans="1:16" s="163" customFormat="1" ht="72" x14ac:dyDescent="0.55000000000000004">
      <c r="A890" s="24" t="s">
        <v>621</v>
      </c>
      <c r="B890" s="24" t="s">
        <v>622</v>
      </c>
      <c r="C890" s="24" t="s">
        <v>1191</v>
      </c>
      <c r="D890" s="24" t="s">
        <v>1249</v>
      </c>
      <c r="E890" s="102" t="s">
        <v>1250</v>
      </c>
      <c r="F890" s="147" t="s">
        <v>1260</v>
      </c>
      <c r="G890" s="296" t="s">
        <v>16</v>
      </c>
      <c r="H890" s="138">
        <v>1885</v>
      </c>
      <c r="I890" s="347">
        <v>2439</v>
      </c>
      <c r="J890" s="138">
        <v>2283</v>
      </c>
      <c r="K890" s="362">
        <v>2243</v>
      </c>
      <c r="L890" s="345">
        <v>2102</v>
      </c>
      <c r="M890" s="38">
        <v>1912</v>
      </c>
      <c r="N890" s="20"/>
      <c r="O890" s="24" t="s">
        <v>1252</v>
      </c>
      <c r="P890" s="21"/>
    </row>
    <row r="891" spans="1:16" s="163" customFormat="1" ht="96" x14ac:dyDescent="0.2">
      <c r="A891" s="24" t="s">
        <v>621</v>
      </c>
      <c r="B891" s="24" t="s">
        <v>622</v>
      </c>
      <c r="C891" s="24" t="s">
        <v>1191</v>
      </c>
      <c r="D891" s="24" t="s">
        <v>1249</v>
      </c>
      <c r="E891" s="24" t="s">
        <v>1261</v>
      </c>
      <c r="F891" s="142" t="s">
        <v>1262</v>
      </c>
      <c r="G891" s="3" t="s">
        <v>16</v>
      </c>
      <c r="H891" s="199">
        <f>SUM(H892:H899)</f>
        <v>2018.3000000000002</v>
      </c>
      <c r="I891" s="199">
        <f t="shared" ref="I891:K891" si="49">SUM(I892:I899)</f>
        <v>2252.85</v>
      </c>
      <c r="J891" s="363">
        <f t="shared" si="49"/>
        <v>2106</v>
      </c>
      <c r="K891" s="199">
        <f t="shared" si="49"/>
        <v>2869</v>
      </c>
      <c r="L891" s="199">
        <v>3374</v>
      </c>
      <c r="M891" s="199">
        <v>3556</v>
      </c>
      <c r="N891" s="20"/>
      <c r="O891" s="24" t="s">
        <v>1252</v>
      </c>
      <c r="P891" s="21"/>
    </row>
    <row r="892" spans="1:16" s="163" customFormat="1" ht="96" x14ac:dyDescent="0.2">
      <c r="A892" s="24" t="s">
        <v>621</v>
      </c>
      <c r="B892" s="24" t="s">
        <v>622</v>
      </c>
      <c r="C892" s="24" t="s">
        <v>1191</v>
      </c>
      <c r="D892" s="24" t="s">
        <v>1249</v>
      </c>
      <c r="E892" s="102" t="s">
        <v>1261</v>
      </c>
      <c r="F892" s="102" t="s">
        <v>1263</v>
      </c>
      <c r="G892" s="15" t="s">
        <v>16</v>
      </c>
      <c r="H892" s="137">
        <v>442.85</v>
      </c>
      <c r="I892" s="137">
        <v>505</v>
      </c>
      <c r="J892" s="336">
        <v>460</v>
      </c>
      <c r="K892" s="137">
        <v>610</v>
      </c>
      <c r="L892" s="137">
        <v>668</v>
      </c>
      <c r="M892" s="18">
        <v>732</v>
      </c>
      <c r="N892" s="20"/>
      <c r="O892" s="24" t="s">
        <v>1252</v>
      </c>
      <c r="P892" s="21"/>
    </row>
    <row r="893" spans="1:16" s="163" customFormat="1" ht="96" x14ac:dyDescent="0.2">
      <c r="A893" s="24" t="s">
        <v>621</v>
      </c>
      <c r="B893" s="24" t="s">
        <v>622</v>
      </c>
      <c r="C893" s="24" t="s">
        <v>1191</v>
      </c>
      <c r="D893" s="24" t="s">
        <v>1249</v>
      </c>
      <c r="E893" s="102" t="s">
        <v>1261</v>
      </c>
      <c r="F893" s="24" t="s">
        <v>1264</v>
      </c>
      <c r="G893" s="293" t="s">
        <v>16</v>
      </c>
      <c r="H893" s="137">
        <v>135.44999999999999</v>
      </c>
      <c r="I893" s="137">
        <v>158.55000000000001</v>
      </c>
      <c r="J893" s="336">
        <v>146</v>
      </c>
      <c r="K893" s="137">
        <v>206</v>
      </c>
      <c r="L893" s="137">
        <v>236</v>
      </c>
      <c r="M893" s="18">
        <v>257</v>
      </c>
      <c r="N893" s="20"/>
      <c r="O893" s="24" t="s">
        <v>1252</v>
      </c>
      <c r="P893" s="21"/>
    </row>
    <row r="894" spans="1:16" s="163" customFormat="1" ht="96" x14ac:dyDescent="0.2">
      <c r="A894" s="24" t="s">
        <v>621</v>
      </c>
      <c r="B894" s="24" t="s">
        <v>622</v>
      </c>
      <c r="C894" s="24" t="s">
        <v>1191</v>
      </c>
      <c r="D894" s="24" t="s">
        <v>1249</v>
      </c>
      <c r="E894" s="102" t="s">
        <v>1261</v>
      </c>
      <c r="F894" s="4" t="s">
        <v>1265</v>
      </c>
      <c r="G894" s="296" t="s">
        <v>16</v>
      </c>
      <c r="H894" s="137">
        <v>185</v>
      </c>
      <c r="I894" s="347">
        <v>203.9</v>
      </c>
      <c r="J894" s="137">
        <v>201</v>
      </c>
      <c r="K894" s="137">
        <v>297</v>
      </c>
      <c r="L894" s="347">
        <v>357</v>
      </c>
      <c r="M894" s="38">
        <v>429</v>
      </c>
      <c r="N894" s="20"/>
      <c r="O894" s="24" t="s">
        <v>1252</v>
      </c>
      <c r="P894" s="21"/>
    </row>
    <row r="895" spans="1:16" s="163" customFormat="1" ht="96" x14ac:dyDescent="0.2">
      <c r="A895" s="24" t="s">
        <v>621</v>
      </c>
      <c r="B895" s="24" t="s">
        <v>622</v>
      </c>
      <c r="C895" s="24" t="s">
        <v>1191</v>
      </c>
      <c r="D895" s="24" t="s">
        <v>1249</v>
      </c>
      <c r="E895" s="102" t="s">
        <v>1261</v>
      </c>
      <c r="F895" s="24" t="s">
        <v>1266</v>
      </c>
      <c r="G895" s="3" t="s">
        <v>16</v>
      </c>
      <c r="H895" s="135">
        <v>175.5</v>
      </c>
      <c r="I895" s="353">
        <v>210.3</v>
      </c>
      <c r="J895" s="137">
        <v>195</v>
      </c>
      <c r="K895" s="138">
        <v>263</v>
      </c>
      <c r="L895" s="353">
        <v>281</v>
      </c>
      <c r="M895" s="37">
        <v>307</v>
      </c>
      <c r="N895" s="20"/>
      <c r="O895" s="24" t="s">
        <v>1252</v>
      </c>
      <c r="P895" s="21"/>
    </row>
    <row r="896" spans="1:16" s="163" customFormat="1" ht="96" x14ac:dyDescent="0.2">
      <c r="A896" s="24" t="s">
        <v>621</v>
      </c>
      <c r="B896" s="24" t="s">
        <v>622</v>
      </c>
      <c r="C896" s="24" t="s">
        <v>1191</v>
      </c>
      <c r="D896" s="24" t="s">
        <v>1249</v>
      </c>
      <c r="E896" s="102" t="s">
        <v>1261</v>
      </c>
      <c r="F896" s="24" t="s">
        <v>1267</v>
      </c>
      <c r="G896" s="293" t="s">
        <v>16</v>
      </c>
      <c r="H896" s="137">
        <v>69.95</v>
      </c>
      <c r="I896" s="137">
        <v>70.45</v>
      </c>
      <c r="J896" s="336">
        <v>75</v>
      </c>
      <c r="K896" s="345">
        <v>107</v>
      </c>
      <c r="L896" s="137">
        <v>131</v>
      </c>
      <c r="M896" s="74">
        <v>172</v>
      </c>
      <c r="N896" s="20"/>
      <c r="O896" s="24" t="s">
        <v>1252</v>
      </c>
      <c r="P896" s="21"/>
    </row>
    <row r="897" spans="1:16" s="163" customFormat="1" ht="96" x14ac:dyDescent="0.2">
      <c r="A897" s="24" t="s">
        <v>621</v>
      </c>
      <c r="B897" s="24" t="s">
        <v>622</v>
      </c>
      <c r="C897" s="24" t="s">
        <v>1191</v>
      </c>
      <c r="D897" s="24" t="s">
        <v>1249</v>
      </c>
      <c r="E897" s="102" t="s">
        <v>1261</v>
      </c>
      <c r="F897" s="141" t="s">
        <v>1268</v>
      </c>
      <c r="G897" s="3" t="s">
        <v>16</v>
      </c>
      <c r="H897" s="135">
        <v>308.95</v>
      </c>
      <c r="I897" s="135">
        <v>339.35</v>
      </c>
      <c r="J897" s="337">
        <v>318</v>
      </c>
      <c r="K897" s="349">
        <v>423</v>
      </c>
      <c r="L897" s="135">
        <v>477</v>
      </c>
      <c r="M897" s="152">
        <v>547</v>
      </c>
      <c r="N897" s="20"/>
      <c r="O897" s="24" t="s">
        <v>1252</v>
      </c>
      <c r="P897" s="21"/>
    </row>
    <row r="898" spans="1:16" s="163" customFormat="1" ht="96" x14ac:dyDescent="0.2">
      <c r="A898" s="24" t="s">
        <v>621</v>
      </c>
      <c r="B898" s="24" t="s">
        <v>622</v>
      </c>
      <c r="C898" s="24" t="s">
        <v>1191</v>
      </c>
      <c r="D898" s="24" t="s">
        <v>1249</v>
      </c>
      <c r="E898" s="102" t="s">
        <v>1261</v>
      </c>
      <c r="F898" s="24" t="s">
        <v>1269</v>
      </c>
      <c r="G898" s="293" t="s">
        <v>16</v>
      </c>
      <c r="H898" s="137">
        <v>606.35</v>
      </c>
      <c r="I898" s="137">
        <v>643.35</v>
      </c>
      <c r="J898" s="336">
        <v>597</v>
      </c>
      <c r="K898" s="345">
        <v>806</v>
      </c>
      <c r="L898" s="137">
        <v>1056</v>
      </c>
      <c r="M898" s="18">
        <v>940</v>
      </c>
      <c r="N898" s="20"/>
      <c r="O898" s="24" t="s">
        <v>1252</v>
      </c>
      <c r="P898" s="21"/>
    </row>
    <row r="899" spans="1:16" s="163" customFormat="1" ht="96" x14ac:dyDescent="0.2">
      <c r="A899" s="24" t="s">
        <v>621</v>
      </c>
      <c r="B899" s="24" t="s">
        <v>622</v>
      </c>
      <c r="C899" s="24" t="s">
        <v>1191</v>
      </c>
      <c r="D899" s="24" t="s">
        <v>1249</v>
      </c>
      <c r="E899" s="102" t="s">
        <v>1261</v>
      </c>
      <c r="F899" s="4" t="s">
        <v>1270</v>
      </c>
      <c r="G899" s="364" t="s">
        <v>16</v>
      </c>
      <c r="H899" s="138">
        <v>94.25</v>
      </c>
      <c r="I899" s="138">
        <v>121.95</v>
      </c>
      <c r="J899" s="347">
        <v>114</v>
      </c>
      <c r="K899" s="335">
        <v>157</v>
      </c>
      <c r="L899" s="138">
        <v>168</v>
      </c>
      <c r="M899" s="74">
        <v>172</v>
      </c>
      <c r="N899" s="20"/>
      <c r="O899" s="24" t="s">
        <v>1252</v>
      </c>
      <c r="P899" s="21"/>
    </row>
    <row r="900" spans="1:16" s="163" customFormat="1" ht="72" x14ac:dyDescent="0.2">
      <c r="A900" s="24" t="s">
        <v>621</v>
      </c>
      <c r="B900" s="24" t="s">
        <v>622</v>
      </c>
      <c r="C900" s="24" t="s">
        <v>1271</v>
      </c>
      <c r="D900" s="24" t="s">
        <v>1272</v>
      </c>
      <c r="E900" s="24" t="s">
        <v>1273</v>
      </c>
      <c r="F900" s="14" t="s">
        <v>1274</v>
      </c>
      <c r="G900" s="25" t="s">
        <v>1275</v>
      </c>
      <c r="H900" s="168">
        <v>2611</v>
      </c>
      <c r="I900" s="168">
        <v>1476</v>
      </c>
      <c r="J900" s="168">
        <v>1215</v>
      </c>
      <c r="K900" s="168">
        <v>2507</v>
      </c>
      <c r="L900" s="38">
        <v>1538</v>
      </c>
      <c r="M900" s="38">
        <v>1511</v>
      </c>
      <c r="N900" s="20"/>
      <c r="O900" s="24" t="s">
        <v>1276</v>
      </c>
      <c r="P900" s="21"/>
    </row>
    <row r="901" spans="1:16" s="163" customFormat="1" ht="72" x14ac:dyDescent="0.2">
      <c r="A901" s="24" t="s">
        <v>621</v>
      </c>
      <c r="B901" s="24" t="s">
        <v>622</v>
      </c>
      <c r="C901" s="24" t="s">
        <v>1271</v>
      </c>
      <c r="D901" s="24" t="s">
        <v>1272</v>
      </c>
      <c r="E901" s="24" t="s">
        <v>1273</v>
      </c>
      <c r="F901" s="14" t="s">
        <v>1277</v>
      </c>
      <c r="G901" s="25" t="s">
        <v>1275</v>
      </c>
      <c r="H901" s="168" t="s">
        <v>155</v>
      </c>
      <c r="I901" s="168" t="s">
        <v>155</v>
      </c>
      <c r="J901" s="168"/>
      <c r="K901" s="168"/>
      <c r="L901" s="38">
        <v>330</v>
      </c>
      <c r="M901" s="38">
        <v>373</v>
      </c>
      <c r="N901" s="20"/>
      <c r="O901" s="24" t="s">
        <v>1276</v>
      </c>
      <c r="P901" s="21"/>
    </row>
    <row r="902" spans="1:16" s="163" customFormat="1" ht="72" x14ac:dyDescent="0.2">
      <c r="A902" s="24" t="s">
        <v>621</v>
      </c>
      <c r="B902" s="24" t="s">
        <v>622</v>
      </c>
      <c r="C902" s="24" t="s">
        <v>1271</v>
      </c>
      <c r="D902" s="24" t="s">
        <v>1272</v>
      </c>
      <c r="E902" s="24" t="s">
        <v>1273</v>
      </c>
      <c r="F902" s="14" t="s">
        <v>1278</v>
      </c>
      <c r="G902" s="25" t="s">
        <v>1275</v>
      </c>
      <c r="H902" s="168" t="s">
        <v>155</v>
      </c>
      <c r="I902" s="168" t="s">
        <v>155</v>
      </c>
      <c r="J902" s="168"/>
      <c r="K902" s="168"/>
      <c r="L902" s="38">
        <v>188</v>
      </c>
      <c r="M902" s="38">
        <v>178</v>
      </c>
      <c r="N902" s="20"/>
      <c r="O902" s="24" t="s">
        <v>1276</v>
      </c>
      <c r="P902" s="21"/>
    </row>
    <row r="903" spans="1:16" s="163" customFormat="1" ht="72" x14ac:dyDescent="0.2">
      <c r="A903" s="24" t="s">
        <v>621</v>
      </c>
      <c r="B903" s="24" t="s">
        <v>622</v>
      </c>
      <c r="C903" s="24" t="s">
        <v>1271</v>
      </c>
      <c r="D903" s="24" t="s">
        <v>1272</v>
      </c>
      <c r="E903" s="24" t="s">
        <v>1273</v>
      </c>
      <c r="F903" s="14" t="s">
        <v>1279</v>
      </c>
      <c r="G903" s="25" t="s">
        <v>1275</v>
      </c>
      <c r="H903" s="168" t="s">
        <v>155</v>
      </c>
      <c r="I903" s="168" t="s">
        <v>155</v>
      </c>
      <c r="J903" s="168"/>
      <c r="K903" s="168"/>
      <c r="L903" s="38">
        <v>134</v>
      </c>
      <c r="M903" s="38">
        <v>126</v>
      </c>
      <c r="N903" s="20"/>
      <c r="O903" s="24" t="s">
        <v>1276</v>
      </c>
      <c r="P903" s="21"/>
    </row>
    <row r="904" spans="1:16" s="163" customFormat="1" ht="72" x14ac:dyDescent="0.2">
      <c r="A904" s="24" t="s">
        <v>621</v>
      </c>
      <c r="B904" s="24" t="s">
        <v>622</v>
      </c>
      <c r="C904" s="24" t="s">
        <v>1271</v>
      </c>
      <c r="D904" s="24" t="s">
        <v>1272</v>
      </c>
      <c r="E904" s="24" t="s">
        <v>1273</v>
      </c>
      <c r="F904" s="14" t="s">
        <v>1280</v>
      </c>
      <c r="G904" s="25" t="s">
        <v>1275</v>
      </c>
      <c r="H904" s="168" t="s">
        <v>155</v>
      </c>
      <c r="I904" s="168" t="s">
        <v>155</v>
      </c>
      <c r="J904" s="168"/>
      <c r="K904" s="168"/>
      <c r="L904" s="38">
        <v>172</v>
      </c>
      <c r="M904" s="38">
        <v>168</v>
      </c>
      <c r="N904" s="20"/>
      <c r="O904" s="24" t="s">
        <v>1276</v>
      </c>
      <c r="P904" s="21"/>
    </row>
    <row r="905" spans="1:16" s="163" customFormat="1" ht="72" x14ac:dyDescent="0.2">
      <c r="A905" s="24" t="s">
        <v>621</v>
      </c>
      <c r="B905" s="24" t="s">
        <v>622</v>
      </c>
      <c r="C905" s="24" t="s">
        <v>1271</v>
      </c>
      <c r="D905" s="24" t="s">
        <v>1272</v>
      </c>
      <c r="E905" s="24" t="s">
        <v>1273</v>
      </c>
      <c r="F905" s="14" t="s">
        <v>1281</v>
      </c>
      <c r="G905" s="25" t="s">
        <v>1275</v>
      </c>
      <c r="H905" s="168" t="s">
        <v>155</v>
      </c>
      <c r="I905" s="168" t="s">
        <v>155</v>
      </c>
      <c r="J905" s="168"/>
      <c r="K905" s="168"/>
      <c r="L905" s="38">
        <v>112</v>
      </c>
      <c r="M905" s="38">
        <v>98</v>
      </c>
      <c r="N905" s="20"/>
      <c r="O905" s="24" t="s">
        <v>1276</v>
      </c>
      <c r="P905" s="21"/>
    </row>
    <row r="906" spans="1:16" s="163" customFormat="1" ht="72" x14ac:dyDescent="0.2">
      <c r="A906" s="24" t="s">
        <v>621</v>
      </c>
      <c r="B906" s="24" t="s">
        <v>622</v>
      </c>
      <c r="C906" s="24" t="s">
        <v>1271</v>
      </c>
      <c r="D906" s="24" t="s">
        <v>1272</v>
      </c>
      <c r="E906" s="24" t="s">
        <v>1273</v>
      </c>
      <c r="F906" s="14" t="s">
        <v>1282</v>
      </c>
      <c r="G906" s="25" t="s">
        <v>1275</v>
      </c>
      <c r="H906" s="168" t="s">
        <v>155</v>
      </c>
      <c r="I906" s="168" t="s">
        <v>155</v>
      </c>
      <c r="J906" s="168"/>
      <c r="K906" s="168"/>
      <c r="L906" s="38">
        <v>123</v>
      </c>
      <c r="M906" s="38">
        <v>195</v>
      </c>
      <c r="N906" s="20"/>
      <c r="O906" s="24" t="s">
        <v>1276</v>
      </c>
      <c r="P906" s="21"/>
    </row>
    <row r="907" spans="1:16" s="163" customFormat="1" ht="72" x14ac:dyDescent="0.2">
      <c r="A907" s="24" t="s">
        <v>621</v>
      </c>
      <c r="B907" s="24" t="s">
        <v>622</v>
      </c>
      <c r="C907" s="24" t="s">
        <v>1271</v>
      </c>
      <c r="D907" s="24" t="s">
        <v>1272</v>
      </c>
      <c r="E907" s="24" t="s">
        <v>1273</v>
      </c>
      <c r="F907" s="14" t="s">
        <v>1283</v>
      </c>
      <c r="G907" s="25" t="s">
        <v>1275</v>
      </c>
      <c r="H907" s="168" t="s">
        <v>155</v>
      </c>
      <c r="I907" s="168" t="s">
        <v>155</v>
      </c>
      <c r="J907" s="168"/>
      <c r="K907" s="168"/>
      <c r="L907" s="38">
        <v>379</v>
      </c>
      <c r="M907" s="38">
        <v>283</v>
      </c>
      <c r="N907" s="20"/>
      <c r="O907" s="24" t="s">
        <v>1276</v>
      </c>
      <c r="P907" s="21"/>
    </row>
    <row r="908" spans="1:16" s="163" customFormat="1" ht="72" x14ac:dyDescent="0.2">
      <c r="A908" s="24" t="s">
        <v>621</v>
      </c>
      <c r="B908" s="24" t="s">
        <v>622</v>
      </c>
      <c r="C908" s="24" t="s">
        <v>1271</v>
      </c>
      <c r="D908" s="24" t="s">
        <v>1272</v>
      </c>
      <c r="E908" s="24" t="s">
        <v>1273</v>
      </c>
      <c r="F908" s="14" t="s">
        <v>1284</v>
      </c>
      <c r="G908" s="25" t="s">
        <v>1275</v>
      </c>
      <c r="H908" s="168" t="s">
        <v>155</v>
      </c>
      <c r="I908" s="168" t="s">
        <v>155</v>
      </c>
      <c r="J908" s="168"/>
      <c r="K908" s="168"/>
      <c r="L908" s="38">
        <v>100</v>
      </c>
      <c r="M908" s="38">
        <v>90</v>
      </c>
      <c r="N908" s="20"/>
      <c r="O908" s="24" t="s">
        <v>1276</v>
      </c>
      <c r="P908" s="21"/>
    </row>
    <row r="909" spans="1:16" s="163" customFormat="1" ht="72" x14ac:dyDescent="0.2">
      <c r="A909" s="24" t="s">
        <v>621</v>
      </c>
      <c r="B909" s="24" t="s">
        <v>622</v>
      </c>
      <c r="C909" s="24" t="s">
        <v>1271</v>
      </c>
      <c r="D909" s="24" t="s">
        <v>1272</v>
      </c>
      <c r="E909" s="24" t="s">
        <v>1285</v>
      </c>
      <c r="F909" s="14" t="s">
        <v>1286</v>
      </c>
      <c r="G909" s="25" t="s">
        <v>16</v>
      </c>
      <c r="H909" s="168">
        <v>583</v>
      </c>
      <c r="I909" s="168">
        <v>522</v>
      </c>
      <c r="J909" s="168">
        <v>606</v>
      </c>
      <c r="K909" s="168">
        <v>647</v>
      </c>
      <c r="L909" s="38">
        <v>839</v>
      </c>
      <c r="M909" s="38">
        <v>682</v>
      </c>
      <c r="N909" s="20"/>
      <c r="O909" s="24" t="s">
        <v>1287</v>
      </c>
      <c r="P909" s="21"/>
    </row>
    <row r="910" spans="1:16" s="163" customFormat="1" ht="96" x14ac:dyDescent="0.2">
      <c r="A910" s="24" t="s">
        <v>621</v>
      </c>
      <c r="B910" s="24" t="s">
        <v>622</v>
      </c>
      <c r="C910" s="24" t="s">
        <v>1271</v>
      </c>
      <c r="D910" s="24" t="s">
        <v>1272</v>
      </c>
      <c r="E910" s="24" t="s">
        <v>1288</v>
      </c>
      <c r="F910" s="14" t="s">
        <v>1289</v>
      </c>
      <c r="G910" s="25" t="s">
        <v>16</v>
      </c>
      <c r="H910" s="168">
        <v>1</v>
      </c>
      <c r="I910" s="168">
        <v>17</v>
      </c>
      <c r="J910" s="168">
        <v>6</v>
      </c>
      <c r="K910" s="168">
        <v>7</v>
      </c>
      <c r="L910" s="38">
        <v>19</v>
      </c>
      <c r="M910" s="38">
        <v>57</v>
      </c>
      <c r="N910" s="20"/>
      <c r="O910" s="24" t="s">
        <v>1287</v>
      </c>
      <c r="P910" s="21"/>
    </row>
    <row r="911" spans="1:16" s="163" customFormat="1" ht="96" x14ac:dyDescent="0.2">
      <c r="A911" s="24" t="s">
        <v>621</v>
      </c>
      <c r="B911" s="24" t="s">
        <v>622</v>
      </c>
      <c r="C911" s="24" t="s">
        <v>1271</v>
      </c>
      <c r="D911" s="24" t="s">
        <v>1272</v>
      </c>
      <c r="E911" s="24" t="s">
        <v>1288</v>
      </c>
      <c r="F911" s="14" t="s">
        <v>1290</v>
      </c>
      <c r="G911" s="25" t="s">
        <v>16</v>
      </c>
      <c r="H911" s="168" t="s">
        <v>155</v>
      </c>
      <c r="I911" s="168">
        <v>4</v>
      </c>
      <c r="J911" s="168"/>
      <c r="K911" s="168"/>
      <c r="L911" s="38"/>
      <c r="M911" s="38">
        <v>5</v>
      </c>
      <c r="N911" s="20"/>
      <c r="O911" s="24" t="s">
        <v>1287</v>
      </c>
      <c r="P911" s="21"/>
    </row>
    <row r="912" spans="1:16" s="163" customFormat="1" ht="96" x14ac:dyDescent="0.2">
      <c r="A912" s="24" t="s">
        <v>621</v>
      </c>
      <c r="B912" s="24" t="s">
        <v>622</v>
      </c>
      <c r="C912" s="24" t="s">
        <v>1271</v>
      </c>
      <c r="D912" s="24" t="s">
        <v>1272</v>
      </c>
      <c r="E912" s="24" t="s">
        <v>1288</v>
      </c>
      <c r="F912" s="14" t="s">
        <v>1291</v>
      </c>
      <c r="G912" s="25" t="s">
        <v>16</v>
      </c>
      <c r="H912" s="168">
        <v>1</v>
      </c>
      <c r="I912" s="168">
        <v>2</v>
      </c>
      <c r="J912" s="168"/>
      <c r="K912" s="168"/>
      <c r="L912" s="38"/>
      <c r="M912" s="38">
        <v>6</v>
      </c>
      <c r="N912" s="20"/>
      <c r="O912" s="24" t="s">
        <v>1287</v>
      </c>
      <c r="P912" s="21"/>
    </row>
    <row r="913" spans="1:16" s="163" customFormat="1" ht="96" x14ac:dyDescent="0.2">
      <c r="A913" s="24" t="s">
        <v>621</v>
      </c>
      <c r="B913" s="24" t="s">
        <v>622</v>
      </c>
      <c r="C913" s="24" t="s">
        <v>1271</v>
      </c>
      <c r="D913" s="24" t="s">
        <v>1272</v>
      </c>
      <c r="E913" s="24" t="s">
        <v>1288</v>
      </c>
      <c r="F913" s="14" t="s">
        <v>1292</v>
      </c>
      <c r="G913" s="25" t="s">
        <v>16</v>
      </c>
      <c r="H913" s="168" t="s">
        <v>155</v>
      </c>
      <c r="I913" s="168">
        <v>1</v>
      </c>
      <c r="J913" s="168"/>
      <c r="K913" s="168"/>
      <c r="L913" s="38"/>
      <c r="M913" s="38">
        <v>3</v>
      </c>
      <c r="N913" s="20"/>
      <c r="O913" s="24" t="s">
        <v>1287</v>
      </c>
      <c r="P913" s="21"/>
    </row>
    <row r="914" spans="1:16" s="163" customFormat="1" ht="96" x14ac:dyDescent="0.2">
      <c r="A914" s="24" t="s">
        <v>621</v>
      </c>
      <c r="B914" s="24" t="s">
        <v>622</v>
      </c>
      <c r="C914" s="24" t="s">
        <v>1271</v>
      </c>
      <c r="D914" s="24" t="s">
        <v>1272</v>
      </c>
      <c r="E914" s="24" t="s">
        <v>1288</v>
      </c>
      <c r="F914" s="14" t="s">
        <v>1293</v>
      </c>
      <c r="G914" s="25" t="s">
        <v>16</v>
      </c>
      <c r="H914" s="168" t="s">
        <v>155</v>
      </c>
      <c r="I914" s="168" t="s">
        <v>155</v>
      </c>
      <c r="J914" s="168"/>
      <c r="K914" s="168"/>
      <c r="L914" s="38"/>
      <c r="M914" s="38">
        <v>9</v>
      </c>
      <c r="N914" s="20"/>
      <c r="O914" s="24" t="s">
        <v>1287</v>
      </c>
      <c r="P914" s="21"/>
    </row>
    <row r="915" spans="1:16" s="163" customFormat="1" ht="96" x14ac:dyDescent="0.2">
      <c r="A915" s="24" t="s">
        <v>621</v>
      </c>
      <c r="B915" s="24" t="s">
        <v>622</v>
      </c>
      <c r="C915" s="24" t="s">
        <v>1271</v>
      </c>
      <c r="D915" s="24" t="s">
        <v>1272</v>
      </c>
      <c r="E915" s="24" t="s">
        <v>1288</v>
      </c>
      <c r="F915" s="14" t="s">
        <v>1294</v>
      </c>
      <c r="G915" s="25" t="s">
        <v>16</v>
      </c>
      <c r="H915" s="168" t="s">
        <v>155</v>
      </c>
      <c r="I915" s="168">
        <v>3</v>
      </c>
      <c r="J915" s="168"/>
      <c r="K915" s="168"/>
      <c r="L915" s="38"/>
      <c r="M915" s="38">
        <v>10</v>
      </c>
      <c r="N915" s="20"/>
      <c r="O915" s="24" t="s">
        <v>1287</v>
      </c>
      <c r="P915" s="21"/>
    </row>
    <row r="916" spans="1:16" s="163" customFormat="1" ht="96" x14ac:dyDescent="0.2">
      <c r="A916" s="24" t="s">
        <v>621</v>
      </c>
      <c r="B916" s="24" t="s">
        <v>622</v>
      </c>
      <c r="C916" s="24" t="s">
        <v>1271</v>
      </c>
      <c r="D916" s="24" t="s">
        <v>1272</v>
      </c>
      <c r="E916" s="24" t="s">
        <v>1288</v>
      </c>
      <c r="F916" s="14" t="s">
        <v>1295</v>
      </c>
      <c r="G916" s="25" t="s">
        <v>16</v>
      </c>
      <c r="H916" s="168" t="s">
        <v>155</v>
      </c>
      <c r="I916" s="168">
        <v>1</v>
      </c>
      <c r="J916" s="168"/>
      <c r="K916" s="168"/>
      <c r="L916" s="38"/>
      <c r="M916" s="38">
        <v>10</v>
      </c>
      <c r="N916" s="20"/>
      <c r="O916" s="24" t="s">
        <v>1287</v>
      </c>
      <c r="P916" s="21"/>
    </row>
    <row r="917" spans="1:16" s="163" customFormat="1" ht="96" x14ac:dyDescent="0.2">
      <c r="A917" s="24" t="s">
        <v>621</v>
      </c>
      <c r="B917" s="24" t="s">
        <v>622</v>
      </c>
      <c r="C917" s="24" t="s">
        <v>1271</v>
      </c>
      <c r="D917" s="24" t="s">
        <v>1272</v>
      </c>
      <c r="E917" s="24" t="s">
        <v>1288</v>
      </c>
      <c r="F917" s="14" t="s">
        <v>1296</v>
      </c>
      <c r="G917" s="25" t="s">
        <v>16</v>
      </c>
      <c r="H917" s="168" t="s">
        <v>155</v>
      </c>
      <c r="I917" s="168">
        <v>6</v>
      </c>
      <c r="J917" s="168"/>
      <c r="K917" s="168"/>
      <c r="L917" s="38"/>
      <c r="M917" s="38">
        <v>7</v>
      </c>
      <c r="N917" s="20"/>
      <c r="O917" s="24" t="s">
        <v>1287</v>
      </c>
      <c r="P917" s="21"/>
    </row>
    <row r="918" spans="1:16" s="163" customFormat="1" ht="96" x14ac:dyDescent="0.2">
      <c r="A918" s="24" t="s">
        <v>621</v>
      </c>
      <c r="B918" s="24" t="s">
        <v>622</v>
      </c>
      <c r="C918" s="24" t="s">
        <v>1271</v>
      </c>
      <c r="D918" s="24" t="s">
        <v>1272</v>
      </c>
      <c r="E918" s="24" t="s">
        <v>1288</v>
      </c>
      <c r="F918" s="14" t="s">
        <v>1297</v>
      </c>
      <c r="G918" s="25" t="s">
        <v>16</v>
      </c>
      <c r="H918" s="168" t="s">
        <v>155</v>
      </c>
      <c r="I918" s="168" t="s">
        <v>155</v>
      </c>
      <c r="J918" s="168"/>
      <c r="K918" s="168"/>
      <c r="L918" s="38"/>
      <c r="M918" s="38">
        <v>7</v>
      </c>
      <c r="N918" s="20"/>
      <c r="O918" s="24" t="s">
        <v>1287</v>
      </c>
      <c r="P918" s="21"/>
    </row>
    <row r="919" spans="1:16" s="163" customFormat="1" ht="144" x14ac:dyDescent="0.2">
      <c r="A919" s="24" t="s">
        <v>621</v>
      </c>
      <c r="B919" s="24" t="s">
        <v>622</v>
      </c>
      <c r="C919" s="24" t="s">
        <v>1271</v>
      </c>
      <c r="D919" s="24" t="s">
        <v>1272</v>
      </c>
      <c r="E919" s="24" t="s">
        <v>1298</v>
      </c>
      <c r="F919" s="14" t="s">
        <v>1299</v>
      </c>
      <c r="G919" s="25" t="s">
        <v>468</v>
      </c>
      <c r="H919" s="168">
        <v>25</v>
      </c>
      <c r="I919" s="168">
        <v>13</v>
      </c>
      <c r="J919" s="168">
        <v>9</v>
      </c>
      <c r="K919" s="168">
        <v>8</v>
      </c>
      <c r="L919" s="38">
        <v>7</v>
      </c>
      <c r="M919" s="38">
        <v>17</v>
      </c>
      <c r="N919" s="20"/>
      <c r="O919" s="24" t="s">
        <v>1300</v>
      </c>
      <c r="P919" s="21"/>
    </row>
    <row r="920" spans="1:16" s="163" customFormat="1" ht="144" x14ac:dyDescent="0.2">
      <c r="A920" s="24" t="s">
        <v>621</v>
      </c>
      <c r="B920" s="24" t="s">
        <v>622</v>
      </c>
      <c r="C920" s="24" t="s">
        <v>1271</v>
      </c>
      <c r="D920" s="24" t="s">
        <v>1272</v>
      </c>
      <c r="E920" s="24" t="s">
        <v>1301</v>
      </c>
      <c r="F920" s="14" t="s">
        <v>1302</v>
      </c>
      <c r="G920" s="25" t="s">
        <v>468</v>
      </c>
      <c r="H920" s="168">
        <v>21</v>
      </c>
      <c r="I920" s="168">
        <v>6</v>
      </c>
      <c r="J920" s="168">
        <v>15</v>
      </c>
      <c r="K920" s="168">
        <v>13</v>
      </c>
      <c r="L920" s="38">
        <v>9</v>
      </c>
      <c r="M920" s="38">
        <v>15</v>
      </c>
      <c r="N920" s="20"/>
      <c r="O920" s="24" t="s">
        <v>1300</v>
      </c>
      <c r="P920" s="21"/>
    </row>
    <row r="921" spans="1:16" s="163" customFormat="1" ht="72" x14ac:dyDescent="0.2">
      <c r="A921" s="24" t="s">
        <v>621</v>
      </c>
      <c r="B921" s="24" t="s">
        <v>622</v>
      </c>
      <c r="C921" s="24" t="s">
        <v>1271</v>
      </c>
      <c r="D921" s="24" t="s">
        <v>1272</v>
      </c>
      <c r="E921" s="24" t="s">
        <v>1303</v>
      </c>
      <c r="F921" s="14" t="s">
        <v>1304</v>
      </c>
      <c r="G921" s="25" t="s">
        <v>16</v>
      </c>
      <c r="H921" s="168">
        <v>2500</v>
      </c>
      <c r="I921" s="168">
        <v>3200</v>
      </c>
      <c r="J921" s="168">
        <v>3500</v>
      </c>
      <c r="K921" s="168">
        <v>3700</v>
      </c>
      <c r="L921" s="38">
        <v>4800</v>
      </c>
      <c r="M921" s="38">
        <v>4850</v>
      </c>
      <c r="N921" s="20"/>
      <c r="O921" s="24" t="s">
        <v>1305</v>
      </c>
      <c r="P921" s="21"/>
    </row>
    <row r="922" spans="1:16" s="163" customFormat="1" ht="96" x14ac:dyDescent="0.2">
      <c r="A922" s="24" t="s">
        <v>621</v>
      </c>
      <c r="B922" s="24" t="s">
        <v>622</v>
      </c>
      <c r="C922" s="24" t="s">
        <v>1271</v>
      </c>
      <c r="D922" s="24" t="s">
        <v>1306</v>
      </c>
      <c r="E922" s="24" t="s">
        <v>1307</v>
      </c>
      <c r="F922" s="14" t="s">
        <v>1308</v>
      </c>
      <c r="G922" s="25" t="s">
        <v>16</v>
      </c>
      <c r="H922" s="168">
        <v>7</v>
      </c>
      <c r="I922" s="168">
        <v>2</v>
      </c>
      <c r="J922" s="168">
        <v>3</v>
      </c>
      <c r="K922" s="168">
        <v>7</v>
      </c>
      <c r="L922" s="38">
        <v>7</v>
      </c>
      <c r="M922" s="38">
        <v>8</v>
      </c>
      <c r="N922" s="20"/>
      <c r="O922" s="24" t="s">
        <v>1309</v>
      </c>
      <c r="P922" s="21"/>
    </row>
    <row r="923" spans="1:16" s="163" customFormat="1" ht="72" x14ac:dyDescent="0.2">
      <c r="A923" s="24" t="s">
        <v>621</v>
      </c>
      <c r="B923" s="24" t="s">
        <v>622</v>
      </c>
      <c r="C923" s="24" t="s">
        <v>1271</v>
      </c>
      <c r="D923" s="24" t="s">
        <v>1306</v>
      </c>
      <c r="E923" s="24" t="s">
        <v>1310</v>
      </c>
      <c r="F923" s="14" t="s">
        <v>1311</v>
      </c>
      <c r="G923" s="25" t="s">
        <v>1312</v>
      </c>
      <c r="H923" s="168">
        <v>25</v>
      </c>
      <c r="I923" s="168">
        <v>42</v>
      </c>
      <c r="J923" s="168">
        <v>16</v>
      </c>
      <c r="K923" s="168">
        <v>22</v>
      </c>
      <c r="L923" s="38">
        <v>11</v>
      </c>
      <c r="M923" s="38">
        <v>10</v>
      </c>
      <c r="N923" s="20"/>
      <c r="O923" s="24" t="s">
        <v>1309</v>
      </c>
      <c r="P923" s="21"/>
    </row>
    <row r="924" spans="1:16" s="163" customFormat="1" ht="96" x14ac:dyDescent="0.2">
      <c r="A924" s="24" t="s">
        <v>621</v>
      </c>
      <c r="B924" s="24" t="s">
        <v>622</v>
      </c>
      <c r="C924" s="24" t="s">
        <v>1271</v>
      </c>
      <c r="D924" s="24" t="s">
        <v>1306</v>
      </c>
      <c r="E924" s="24" t="s">
        <v>1313</v>
      </c>
      <c r="F924" s="14" t="s">
        <v>1314</v>
      </c>
      <c r="G924" s="25" t="s">
        <v>16</v>
      </c>
      <c r="H924" s="199">
        <f>SUM(H925:H932)</f>
        <v>7</v>
      </c>
      <c r="I924" s="199">
        <f>SUM(I925:I932)</f>
        <v>2</v>
      </c>
      <c r="J924" s="168">
        <v>3</v>
      </c>
      <c r="K924" s="168">
        <v>7</v>
      </c>
      <c r="L924" s="38">
        <v>7</v>
      </c>
      <c r="M924" s="19" t="s">
        <v>17</v>
      </c>
      <c r="N924" s="20"/>
      <c r="O924" s="24" t="s">
        <v>1309</v>
      </c>
      <c r="P924" s="21"/>
    </row>
    <row r="925" spans="1:16" s="163" customFormat="1" ht="96" x14ac:dyDescent="0.2">
      <c r="A925" s="24" t="s">
        <v>621</v>
      </c>
      <c r="B925" s="24" t="s">
        <v>622</v>
      </c>
      <c r="C925" s="24" t="s">
        <v>1271</v>
      </c>
      <c r="D925" s="24" t="s">
        <v>1306</v>
      </c>
      <c r="E925" s="24" t="s">
        <v>1313</v>
      </c>
      <c r="F925" s="14" t="s">
        <v>1315</v>
      </c>
      <c r="G925" s="15" t="s">
        <v>16</v>
      </c>
      <c r="H925" s="46" t="s">
        <v>155</v>
      </c>
      <c r="I925" s="46" t="s">
        <v>155</v>
      </c>
      <c r="J925" s="358"/>
      <c r="K925" s="168"/>
      <c r="L925" s="38"/>
      <c r="M925" s="38"/>
      <c r="N925" s="20"/>
      <c r="O925" s="24" t="s">
        <v>1309</v>
      </c>
      <c r="P925" s="21"/>
    </row>
    <row r="926" spans="1:16" s="163" customFormat="1" ht="96" x14ac:dyDescent="0.2">
      <c r="A926" s="24" t="s">
        <v>621</v>
      </c>
      <c r="B926" s="24" t="s">
        <v>622</v>
      </c>
      <c r="C926" s="24" t="s">
        <v>1271</v>
      </c>
      <c r="D926" s="24" t="s">
        <v>1306</v>
      </c>
      <c r="E926" s="24" t="s">
        <v>1313</v>
      </c>
      <c r="F926" s="14" t="s">
        <v>1316</v>
      </c>
      <c r="G926" s="15" t="s">
        <v>16</v>
      </c>
      <c r="H926" s="16" t="s">
        <v>155</v>
      </c>
      <c r="I926" s="16" t="s">
        <v>155</v>
      </c>
      <c r="J926" s="237"/>
      <c r="K926" s="168"/>
      <c r="L926" s="38"/>
      <c r="M926" s="38"/>
      <c r="N926" s="20"/>
      <c r="O926" s="24" t="s">
        <v>1309</v>
      </c>
      <c r="P926" s="21"/>
    </row>
    <row r="927" spans="1:16" s="163" customFormat="1" ht="96" x14ac:dyDescent="0.2">
      <c r="A927" s="24" t="s">
        <v>621</v>
      </c>
      <c r="B927" s="24" t="s">
        <v>622</v>
      </c>
      <c r="C927" s="24" t="s">
        <v>1271</v>
      </c>
      <c r="D927" s="24" t="s">
        <v>1306</v>
      </c>
      <c r="E927" s="24" t="s">
        <v>1313</v>
      </c>
      <c r="F927" s="14" t="s">
        <v>1317</v>
      </c>
      <c r="G927" s="15" t="s">
        <v>16</v>
      </c>
      <c r="H927" s="16">
        <v>1</v>
      </c>
      <c r="I927" s="16" t="s">
        <v>155</v>
      </c>
      <c r="J927" s="237"/>
      <c r="K927" s="168"/>
      <c r="L927" s="38"/>
      <c r="M927" s="38"/>
      <c r="N927" s="20"/>
      <c r="O927" s="24" t="s">
        <v>1309</v>
      </c>
      <c r="P927" s="21"/>
    </row>
    <row r="928" spans="1:16" s="163" customFormat="1" ht="96" x14ac:dyDescent="0.2">
      <c r="A928" s="24" t="s">
        <v>621</v>
      </c>
      <c r="B928" s="24" t="s">
        <v>622</v>
      </c>
      <c r="C928" s="24" t="s">
        <v>1271</v>
      </c>
      <c r="D928" s="24" t="s">
        <v>1306</v>
      </c>
      <c r="E928" s="24" t="s">
        <v>1313</v>
      </c>
      <c r="F928" s="14" t="s">
        <v>1318</v>
      </c>
      <c r="G928" s="15" t="s">
        <v>16</v>
      </c>
      <c r="H928" s="67" t="s">
        <v>155</v>
      </c>
      <c r="I928" s="67" t="s">
        <v>155</v>
      </c>
      <c r="J928" s="237"/>
      <c r="K928" s="168"/>
      <c r="L928" s="38"/>
      <c r="M928" s="38"/>
      <c r="N928" s="20"/>
      <c r="O928" s="24" t="s">
        <v>1309</v>
      </c>
      <c r="P928" s="21"/>
    </row>
    <row r="929" spans="1:16" s="163" customFormat="1" ht="120" x14ac:dyDescent="0.2">
      <c r="A929" s="24" t="s">
        <v>621</v>
      </c>
      <c r="B929" s="24" t="s">
        <v>622</v>
      </c>
      <c r="C929" s="24" t="s">
        <v>1271</v>
      </c>
      <c r="D929" s="24" t="s">
        <v>1306</v>
      </c>
      <c r="E929" s="24" t="s">
        <v>1313</v>
      </c>
      <c r="F929" s="14" t="s">
        <v>1319</v>
      </c>
      <c r="G929" s="15" t="s">
        <v>16</v>
      </c>
      <c r="H929" s="16" t="s">
        <v>155</v>
      </c>
      <c r="I929" s="16" t="s">
        <v>155</v>
      </c>
      <c r="J929" s="294"/>
      <c r="K929" s="168"/>
      <c r="L929" s="38"/>
      <c r="M929" s="38"/>
      <c r="N929" s="20"/>
      <c r="O929" s="24" t="s">
        <v>1309</v>
      </c>
      <c r="P929" s="21"/>
    </row>
    <row r="930" spans="1:16" s="163" customFormat="1" ht="96" x14ac:dyDescent="0.2">
      <c r="A930" s="24" t="s">
        <v>621</v>
      </c>
      <c r="B930" s="24" t="s">
        <v>622</v>
      </c>
      <c r="C930" s="24" t="s">
        <v>1271</v>
      </c>
      <c r="D930" s="24" t="s">
        <v>1306</v>
      </c>
      <c r="E930" s="24" t="s">
        <v>1313</v>
      </c>
      <c r="F930" s="14" t="s">
        <v>1320</v>
      </c>
      <c r="G930" s="15" t="s">
        <v>16</v>
      </c>
      <c r="H930" s="67">
        <v>5</v>
      </c>
      <c r="I930" s="67" t="s">
        <v>155</v>
      </c>
      <c r="J930" s="237"/>
      <c r="K930" s="168"/>
      <c r="L930" s="38"/>
      <c r="M930" s="38"/>
      <c r="N930" s="20"/>
      <c r="O930" s="24" t="s">
        <v>1309</v>
      </c>
      <c r="P930" s="21"/>
    </row>
    <row r="931" spans="1:16" s="163" customFormat="1" ht="96" x14ac:dyDescent="0.2">
      <c r="A931" s="24" t="s">
        <v>621</v>
      </c>
      <c r="B931" s="24" t="s">
        <v>622</v>
      </c>
      <c r="C931" s="24" t="s">
        <v>1271</v>
      </c>
      <c r="D931" s="24" t="s">
        <v>1306</v>
      </c>
      <c r="E931" s="24" t="s">
        <v>1313</v>
      </c>
      <c r="F931" s="14" t="s">
        <v>1321</v>
      </c>
      <c r="G931" s="15" t="s">
        <v>16</v>
      </c>
      <c r="H931" s="16" t="s">
        <v>155</v>
      </c>
      <c r="I931" s="16">
        <v>1</v>
      </c>
      <c r="J931" s="237"/>
      <c r="K931" s="168"/>
      <c r="L931" s="38"/>
      <c r="M931" s="38"/>
      <c r="N931" s="20"/>
      <c r="O931" s="24" t="s">
        <v>1309</v>
      </c>
      <c r="P931" s="21"/>
    </row>
    <row r="932" spans="1:16" s="163" customFormat="1" ht="120" x14ac:dyDescent="0.2">
      <c r="A932" s="24" t="s">
        <v>621</v>
      </c>
      <c r="B932" s="24" t="s">
        <v>622</v>
      </c>
      <c r="C932" s="24" t="s">
        <v>1271</v>
      </c>
      <c r="D932" s="24" t="s">
        <v>1306</v>
      </c>
      <c r="E932" s="24" t="s">
        <v>1313</v>
      </c>
      <c r="F932" s="14" t="s">
        <v>1322</v>
      </c>
      <c r="G932" s="15" t="s">
        <v>16</v>
      </c>
      <c r="H932" s="67">
        <v>1</v>
      </c>
      <c r="I932" s="67">
        <v>1</v>
      </c>
      <c r="J932" s="237"/>
      <c r="K932" s="168"/>
      <c r="L932" s="38"/>
      <c r="M932" s="38"/>
      <c r="N932" s="20"/>
      <c r="O932" s="24" t="s">
        <v>1309</v>
      </c>
      <c r="P932" s="21"/>
    </row>
    <row r="933" spans="1:16" s="163" customFormat="1" ht="72" x14ac:dyDescent="0.2">
      <c r="A933" s="24" t="s">
        <v>621</v>
      </c>
      <c r="B933" s="24" t="s">
        <v>622</v>
      </c>
      <c r="C933" s="24" t="s">
        <v>1271</v>
      </c>
      <c r="D933" s="24" t="s">
        <v>1306</v>
      </c>
      <c r="E933" s="24" t="s">
        <v>1323</v>
      </c>
      <c r="F933" s="14" t="s">
        <v>1324</v>
      </c>
      <c r="G933" s="25" t="s">
        <v>1312</v>
      </c>
      <c r="H933" s="110">
        <v>25</v>
      </c>
      <c r="I933" s="110">
        <v>42</v>
      </c>
      <c r="J933" s="168">
        <v>16</v>
      </c>
      <c r="K933" s="168">
        <v>22</v>
      </c>
      <c r="L933" s="38">
        <v>11</v>
      </c>
      <c r="M933" s="19" t="s">
        <v>17</v>
      </c>
      <c r="N933" s="20"/>
      <c r="O933" s="24" t="s">
        <v>1309</v>
      </c>
      <c r="P933" s="21"/>
    </row>
    <row r="934" spans="1:16" s="163" customFormat="1" ht="72" x14ac:dyDescent="0.2">
      <c r="A934" s="24" t="s">
        <v>621</v>
      </c>
      <c r="B934" s="24" t="s">
        <v>622</v>
      </c>
      <c r="C934" s="24" t="s">
        <v>1271</v>
      </c>
      <c r="D934" s="24" t="s">
        <v>1306</v>
      </c>
      <c r="E934" s="24" t="s">
        <v>1323</v>
      </c>
      <c r="F934" s="14" t="s">
        <v>1325</v>
      </c>
      <c r="G934" s="25" t="s">
        <v>1312</v>
      </c>
      <c r="H934" s="168">
        <v>7</v>
      </c>
      <c r="I934" s="168">
        <v>6</v>
      </c>
      <c r="J934" s="168"/>
      <c r="K934" s="168"/>
      <c r="L934" s="38"/>
      <c r="M934" s="38"/>
      <c r="N934" s="20"/>
      <c r="O934" s="24" t="s">
        <v>1309</v>
      </c>
      <c r="P934" s="21"/>
    </row>
    <row r="935" spans="1:16" s="163" customFormat="1" ht="72" x14ac:dyDescent="0.2">
      <c r="A935" s="24" t="s">
        <v>621</v>
      </c>
      <c r="B935" s="24" t="s">
        <v>622</v>
      </c>
      <c r="C935" s="24" t="s">
        <v>1271</v>
      </c>
      <c r="D935" s="24" t="s">
        <v>1306</v>
      </c>
      <c r="E935" s="24" t="s">
        <v>1323</v>
      </c>
      <c r="F935" s="14" t="s">
        <v>1326</v>
      </c>
      <c r="G935" s="25" t="s">
        <v>1312</v>
      </c>
      <c r="H935" s="168" t="s">
        <v>155</v>
      </c>
      <c r="I935" s="168">
        <v>15</v>
      </c>
      <c r="J935" s="168"/>
      <c r="K935" s="168"/>
      <c r="L935" s="38"/>
      <c r="M935" s="38"/>
      <c r="N935" s="20"/>
      <c r="O935" s="24" t="s">
        <v>1309</v>
      </c>
      <c r="P935" s="21"/>
    </row>
    <row r="936" spans="1:16" s="163" customFormat="1" ht="72" x14ac:dyDescent="0.2">
      <c r="A936" s="24" t="s">
        <v>621</v>
      </c>
      <c r="B936" s="24" t="s">
        <v>622</v>
      </c>
      <c r="C936" s="24" t="s">
        <v>1271</v>
      </c>
      <c r="D936" s="24" t="s">
        <v>1306</v>
      </c>
      <c r="E936" s="24" t="s">
        <v>1323</v>
      </c>
      <c r="F936" s="14" t="s">
        <v>1327</v>
      </c>
      <c r="G936" s="25" t="s">
        <v>1312</v>
      </c>
      <c r="H936" s="168">
        <v>3</v>
      </c>
      <c r="I936" s="168">
        <v>6</v>
      </c>
      <c r="J936" s="168"/>
      <c r="K936" s="168"/>
      <c r="L936" s="38"/>
      <c r="M936" s="38"/>
      <c r="N936" s="20"/>
      <c r="O936" s="24" t="s">
        <v>1309</v>
      </c>
      <c r="P936" s="21"/>
    </row>
    <row r="937" spans="1:16" s="163" customFormat="1" ht="72" x14ac:dyDescent="0.2">
      <c r="A937" s="24" t="s">
        <v>621</v>
      </c>
      <c r="B937" s="24" t="s">
        <v>622</v>
      </c>
      <c r="C937" s="24" t="s">
        <v>1271</v>
      </c>
      <c r="D937" s="24" t="s">
        <v>1306</v>
      </c>
      <c r="E937" s="24" t="s">
        <v>1323</v>
      </c>
      <c r="F937" s="14" t="s">
        <v>1328</v>
      </c>
      <c r="G937" s="25" t="s">
        <v>1312</v>
      </c>
      <c r="H937" s="168" t="s">
        <v>155</v>
      </c>
      <c r="I937" s="168">
        <v>1</v>
      </c>
      <c r="J937" s="168"/>
      <c r="K937" s="168"/>
      <c r="L937" s="38"/>
      <c r="M937" s="38"/>
      <c r="N937" s="20"/>
      <c r="O937" s="24" t="s">
        <v>1309</v>
      </c>
      <c r="P937" s="21"/>
    </row>
    <row r="938" spans="1:16" s="163" customFormat="1" ht="72" x14ac:dyDescent="0.2">
      <c r="A938" s="24" t="s">
        <v>621</v>
      </c>
      <c r="B938" s="24" t="s">
        <v>622</v>
      </c>
      <c r="C938" s="24" t="s">
        <v>1271</v>
      </c>
      <c r="D938" s="24" t="s">
        <v>1306</v>
      </c>
      <c r="E938" s="24" t="s">
        <v>1323</v>
      </c>
      <c r="F938" s="14" t="s">
        <v>1329</v>
      </c>
      <c r="G938" s="25" t="s">
        <v>1312</v>
      </c>
      <c r="H938" s="168">
        <v>9</v>
      </c>
      <c r="I938" s="168">
        <v>9</v>
      </c>
      <c r="J938" s="168"/>
      <c r="K938" s="168"/>
      <c r="L938" s="38"/>
      <c r="M938" s="38"/>
      <c r="N938" s="20"/>
      <c r="O938" s="24" t="s">
        <v>1309</v>
      </c>
      <c r="P938" s="21"/>
    </row>
    <row r="939" spans="1:16" s="163" customFormat="1" ht="72" x14ac:dyDescent="0.2">
      <c r="A939" s="24" t="s">
        <v>621</v>
      </c>
      <c r="B939" s="24" t="s">
        <v>622</v>
      </c>
      <c r="C939" s="24" t="s">
        <v>1271</v>
      </c>
      <c r="D939" s="24" t="s">
        <v>1306</v>
      </c>
      <c r="E939" s="24" t="s">
        <v>1323</v>
      </c>
      <c r="F939" s="14" t="s">
        <v>1330</v>
      </c>
      <c r="G939" s="25" t="s">
        <v>1312</v>
      </c>
      <c r="H939" s="168">
        <v>1</v>
      </c>
      <c r="I939" s="168">
        <v>3</v>
      </c>
      <c r="J939" s="168"/>
      <c r="K939" s="168"/>
      <c r="L939" s="38"/>
      <c r="M939" s="38"/>
      <c r="N939" s="20"/>
      <c r="O939" s="24" t="s">
        <v>1309</v>
      </c>
      <c r="P939" s="21"/>
    </row>
    <row r="940" spans="1:16" s="163" customFormat="1" ht="72" x14ac:dyDescent="0.2">
      <c r="A940" s="24" t="s">
        <v>621</v>
      </c>
      <c r="B940" s="24" t="s">
        <v>622</v>
      </c>
      <c r="C940" s="24" t="s">
        <v>1271</v>
      </c>
      <c r="D940" s="24" t="s">
        <v>1306</v>
      </c>
      <c r="E940" s="24" t="s">
        <v>1323</v>
      </c>
      <c r="F940" s="14" t="s">
        <v>1331</v>
      </c>
      <c r="G940" s="25" t="s">
        <v>1312</v>
      </c>
      <c r="H940" s="168">
        <v>5</v>
      </c>
      <c r="I940" s="168">
        <v>1</v>
      </c>
      <c r="J940" s="168"/>
      <c r="K940" s="168"/>
      <c r="L940" s="38"/>
      <c r="M940" s="38"/>
      <c r="N940" s="20"/>
      <c r="O940" s="24" t="s">
        <v>1309</v>
      </c>
      <c r="P940" s="21"/>
    </row>
    <row r="941" spans="1:16" s="163" customFormat="1" ht="72" x14ac:dyDescent="0.2">
      <c r="A941" s="24" t="s">
        <v>621</v>
      </c>
      <c r="B941" s="24" t="s">
        <v>622</v>
      </c>
      <c r="C941" s="24" t="s">
        <v>1271</v>
      </c>
      <c r="D941" s="24" t="s">
        <v>1306</v>
      </c>
      <c r="E941" s="24" t="s">
        <v>1323</v>
      </c>
      <c r="F941" s="14" t="s">
        <v>1332</v>
      </c>
      <c r="G941" s="25" t="s">
        <v>1312</v>
      </c>
      <c r="H941" s="168" t="s">
        <v>155</v>
      </c>
      <c r="I941" s="168">
        <v>1</v>
      </c>
      <c r="J941" s="168"/>
      <c r="K941" s="168"/>
      <c r="L941" s="38"/>
      <c r="M941" s="38"/>
      <c r="N941" s="20"/>
      <c r="O941" s="24" t="s">
        <v>1309</v>
      </c>
      <c r="P941" s="21"/>
    </row>
    <row r="942" spans="1:16" s="163" customFormat="1" ht="72" x14ac:dyDescent="0.2">
      <c r="A942" s="24" t="s">
        <v>621</v>
      </c>
      <c r="B942" s="24" t="s">
        <v>622</v>
      </c>
      <c r="C942" s="24" t="s">
        <v>1271</v>
      </c>
      <c r="D942" s="24" t="s">
        <v>1306</v>
      </c>
      <c r="E942" s="24" t="s">
        <v>1323</v>
      </c>
      <c r="F942" s="14" t="s">
        <v>1333</v>
      </c>
      <c r="G942" s="25" t="s">
        <v>1312</v>
      </c>
      <c r="H942" s="168">
        <v>25</v>
      </c>
      <c r="I942" s="168">
        <v>42</v>
      </c>
      <c r="J942" s="168"/>
      <c r="K942" s="168"/>
      <c r="L942" s="38"/>
      <c r="M942" s="38"/>
      <c r="N942" s="20"/>
      <c r="O942" s="24" t="s">
        <v>1309</v>
      </c>
      <c r="P942" s="21"/>
    </row>
    <row r="943" spans="1:16" s="163" customFormat="1" ht="72" x14ac:dyDescent="0.2">
      <c r="A943" s="24" t="s">
        <v>621</v>
      </c>
      <c r="B943" s="24" t="s">
        <v>622</v>
      </c>
      <c r="C943" s="24" t="s">
        <v>1271</v>
      </c>
      <c r="D943" s="24" t="s">
        <v>1334</v>
      </c>
      <c r="E943" s="24" t="s">
        <v>1335</v>
      </c>
      <c r="F943" s="14" t="s">
        <v>1336</v>
      </c>
      <c r="G943" s="25" t="s">
        <v>16</v>
      </c>
      <c r="H943" s="168">
        <v>1437</v>
      </c>
      <c r="I943" s="168">
        <v>1781</v>
      </c>
      <c r="J943" s="168">
        <v>2533</v>
      </c>
      <c r="K943" s="168">
        <v>2400</v>
      </c>
      <c r="L943" s="38">
        <v>2122</v>
      </c>
      <c r="M943" s="38">
        <v>2099</v>
      </c>
      <c r="N943" s="20"/>
      <c r="O943" s="24" t="s">
        <v>1337</v>
      </c>
      <c r="P943" s="21"/>
    </row>
    <row r="944" spans="1:16" s="163" customFormat="1" ht="96" x14ac:dyDescent="0.2">
      <c r="A944" s="24" t="s">
        <v>621</v>
      </c>
      <c r="B944" s="24" t="s">
        <v>622</v>
      </c>
      <c r="C944" s="24" t="s">
        <v>1271</v>
      </c>
      <c r="D944" s="24" t="s">
        <v>1334</v>
      </c>
      <c r="E944" s="24" t="s">
        <v>1338</v>
      </c>
      <c r="F944" s="14" t="s">
        <v>1339</v>
      </c>
      <c r="G944" s="25" t="s">
        <v>16</v>
      </c>
      <c r="H944" s="168" t="s">
        <v>62</v>
      </c>
      <c r="I944" s="168">
        <v>1781</v>
      </c>
      <c r="J944" s="168">
        <v>2533</v>
      </c>
      <c r="K944" s="168">
        <v>2395</v>
      </c>
      <c r="L944" s="38">
        <v>2122</v>
      </c>
      <c r="M944" s="38">
        <v>2099</v>
      </c>
      <c r="N944" s="20"/>
      <c r="O944" s="24" t="s">
        <v>1340</v>
      </c>
      <c r="P944" s="21"/>
    </row>
    <row r="945" spans="1:16" s="163" customFormat="1" ht="72" x14ac:dyDescent="0.2">
      <c r="A945" s="24" t="s">
        <v>621</v>
      </c>
      <c r="B945" s="24" t="s">
        <v>622</v>
      </c>
      <c r="C945" s="24" t="s">
        <v>1271</v>
      </c>
      <c r="D945" s="24" t="s">
        <v>1334</v>
      </c>
      <c r="E945" s="24" t="s">
        <v>1341</v>
      </c>
      <c r="F945" s="14" t="s">
        <v>1342</v>
      </c>
      <c r="G945" s="25" t="s">
        <v>16</v>
      </c>
      <c r="H945" s="168">
        <v>121</v>
      </c>
      <c r="I945" s="168">
        <v>143</v>
      </c>
      <c r="J945" s="168">
        <v>135</v>
      </c>
      <c r="K945" s="168">
        <v>175</v>
      </c>
      <c r="L945" s="38">
        <v>166</v>
      </c>
      <c r="M945" s="38">
        <v>188</v>
      </c>
      <c r="N945" s="20"/>
      <c r="O945" s="24" t="s">
        <v>1343</v>
      </c>
      <c r="P945" s="21"/>
    </row>
    <row r="946" spans="1:16" s="163" customFormat="1" ht="72" x14ac:dyDescent="0.2">
      <c r="A946" s="24" t="s">
        <v>621</v>
      </c>
      <c r="B946" s="24" t="s">
        <v>622</v>
      </c>
      <c r="C946" s="24" t="s">
        <v>1271</v>
      </c>
      <c r="D946" s="24" t="s">
        <v>1334</v>
      </c>
      <c r="E946" s="24" t="s">
        <v>1344</v>
      </c>
      <c r="F946" s="14" t="s">
        <v>1345</v>
      </c>
      <c r="G946" s="25" t="s">
        <v>16</v>
      </c>
      <c r="H946" s="168">
        <v>121</v>
      </c>
      <c r="I946" s="168">
        <v>21</v>
      </c>
      <c r="J946" s="168">
        <v>135</v>
      </c>
      <c r="K946" s="168">
        <v>175</v>
      </c>
      <c r="L946" s="38">
        <v>166</v>
      </c>
      <c r="M946" s="38">
        <v>188</v>
      </c>
      <c r="N946" s="20"/>
      <c r="O946" s="24" t="s">
        <v>1343</v>
      </c>
      <c r="P946" s="21"/>
    </row>
    <row r="947" spans="1:16" s="163" customFormat="1" ht="72" x14ac:dyDescent="0.2">
      <c r="A947" s="24" t="s">
        <v>621</v>
      </c>
      <c r="B947" s="24" t="s">
        <v>622</v>
      </c>
      <c r="C947" s="24" t="s">
        <v>1271</v>
      </c>
      <c r="D947" s="24" t="s">
        <v>1346</v>
      </c>
      <c r="E947" s="24" t="s">
        <v>1347</v>
      </c>
      <c r="F947" s="14" t="s">
        <v>1348</v>
      </c>
      <c r="G947" s="25" t="s">
        <v>16</v>
      </c>
      <c r="H947" s="168">
        <v>40958</v>
      </c>
      <c r="I947" s="168">
        <v>37532</v>
      </c>
      <c r="J947" s="168">
        <v>38012</v>
      </c>
      <c r="K947" s="168">
        <v>37013</v>
      </c>
      <c r="L947" s="38">
        <v>36296</v>
      </c>
      <c r="M947" s="38">
        <v>30779</v>
      </c>
      <c r="N947" s="20"/>
      <c r="O947" s="24" t="s">
        <v>809</v>
      </c>
      <c r="P947" s="21"/>
    </row>
    <row r="948" spans="1:16" s="163" customFormat="1" ht="72" x14ac:dyDescent="0.2">
      <c r="A948" s="24" t="s">
        <v>621</v>
      </c>
      <c r="B948" s="24" t="s">
        <v>622</v>
      </c>
      <c r="C948" s="24" t="s">
        <v>1271</v>
      </c>
      <c r="D948" s="24" t="s">
        <v>1346</v>
      </c>
      <c r="E948" s="24" t="s">
        <v>1347</v>
      </c>
      <c r="F948" s="14" t="s">
        <v>1349</v>
      </c>
      <c r="G948" s="25" t="s">
        <v>16</v>
      </c>
      <c r="H948" s="168">
        <v>6894</v>
      </c>
      <c r="I948" s="168">
        <v>6175</v>
      </c>
      <c r="J948" s="168"/>
      <c r="K948" s="168"/>
      <c r="L948" s="38"/>
      <c r="M948" s="38"/>
      <c r="N948" s="20"/>
      <c r="O948" s="24" t="s">
        <v>809</v>
      </c>
      <c r="P948" s="21"/>
    </row>
    <row r="949" spans="1:16" s="163" customFormat="1" ht="72" x14ac:dyDescent="0.2">
      <c r="A949" s="24" t="s">
        <v>621</v>
      </c>
      <c r="B949" s="24" t="s">
        <v>622</v>
      </c>
      <c r="C949" s="24" t="s">
        <v>1271</v>
      </c>
      <c r="D949" s="24" t="s">
        <v>1346</v>
      </c>
      <c r="E949" s="24" t="s">
        <v>1347</v>
      </c>
      <c r="F949" s="14" t="s">
        <v>1350</v>
      </c>
      <c r="G949" s="25" t="s">
        <v>16</v>
      </c>
      <c r="H949" s="168">
        <v>7719</v>
      </c>
      <c r="I949" s="168">
        <v>7041</v>
      </c>
      <c r="J949" s="168"/>
      <c r="K949" s="168"/>
      <c r="L949" s="38"/>
      <c r="M949" s="38"/>
      <c r="N949" s="20"/>
      <c r="O949" s="24" t="s">
        <v>809</v>
      </c>
      <c r="P949" s="21"/>
    </row>
    <row r="950" spans="1:16" s="163" customFormat="1" ht="96" x14ac:dyDescent="0.2">
      <c r="A950" s="24" t="s">
        <v>621</v>
      </c>
      <c r="B950" s="24" t="s">
        <v>622</v>
      </c>
      <c r="C950" s="24" t="s">
        <v>1271</v>
      </c>
      <c r="D950" s="24" t="s">
        <v>1346</v>
      </c>
      <c r="E950" s="24" t="s">
        <v>1347</v>
      </c>
      <c r="F950" s="14" t="s">
        <v>1351</v>
      </c>
      <c r="G950" s="25" t="s">
        <v>16</v>
      </c>
      <c r="H950" s="168">
        <v>3764</v>
      </c>
      <c r="I950" s="168">
        <v>3358</v>
      </c>
      <c r="J950" s="168"/>
      <c r="K950" s="168"/>
      <c r="L950" s="38"/>
      <c r="M950" s="38"/>
      <c r="N950" s="20"/>
      <c r="O950" s="24" t="s">
        <v>809</v>
      </c>
      <c r="P950" s="21"/>
    </row>
    <row r="951" spans="1:16" s="163" customFormat="1" ht="72" x14ac:dyDescent="0.2">
      <c r="A951" s="24" t="s">
        <v>621</v>
      </c>
      <c r="B951" s="24" t="s">
        <v>622</v>
      </c>
      <c r="C951" s="24" t="s">
        <v>1271</v>
      </c>
      <c r="D951" s="24" t="s">
        <v>1346</v>
      </c>
      <c r="E951" s="24" t="s">
        <v>1347</v>
      </c>
      <c r="F951" s="14" t="s">
        <v>1352</v>
      </c>
      <c r="G951" s="25" t="s">
        <v>16</v>
      </c>
      <c r="H951" s="168">
        <v>3198</v>
      </c>
      <c r="I951" s="168">
        <v>2948</v>
      </c>
      <c r="J951" s="168"/>
      <c r="K951" s="168"/>
      <c r="L951" s="38"/>
      <c r="M951" s="38"/>
      <c r="N951" s="20"/>
      <c r="O951" s="24" t="s">
        <v>809</v>
      </c>
      <c r="P951" s="21"/>
    </row>
    <row r="952" spans="1:16" s="163" customFormat="1" ht="96" x14ac:dyDescent="0.2">
      <c r="A952" s="24" t="s">
        <v>621</v>
      </c>
      <c r="B952" s="24" t="s">
        <v>622</v>
      </c>
      <c r="C952" s="24" t="s">
        <v>1271</v>
      </c>
      <c r="D952" s="24" t="s">
        <v>1346</v>
      </c>
      <c r="E952" s="24" t="s">
        <v>1347</v>
      </c>
      <c r="F952" s="14" t="s">
        <v>1353</v>
      </c>
      <c r="G952" s="25" t="s">
        <v>16</v>
      </c>
      <c r="H952" s="168">
        <v>5215</v>
      </c>
      <c r="I952" s="168">
        <v>4953</v>
      </c>
      <c r="J952" s="168"/>
      <c r="K952" s="168"/>
      <c r="L952" s="38"/>
      <c r="M952" s="38"/>
      <c r="N952" s="20"/>
      <c r="O952" s="24" t="s">
        <v>809</v>
      </c>
      <c r="P952" s="21"/>
    </row>
    <row r="953" spans="1:16" s="163" customFormat="1" ht="72" x14ac:dyDescent="0.2">
      <c r="A953" s="24" t="s">
        <v>621</v>
      </c>
      <c r="B953" s="24" t="s">
        <v>622</v>
      </c>
      <c r="C953" s="24" t="s">
        <v>1271</v>
      </c>
      <c r="D953" s="24" t="s">
        <v>1346</v>
      </c>
      <c r="E953" s="24" t="s">
        <v>1347</v>
      </c>
      <c r="F953" s="14" t="s">
        <v>1354</v>
      </c>
      <c r="G953" s="25" t="s">
        <v>16</v>
      </c>
      <c r="H953" s="168">
        <v>2895</v>
      </c>
      <c r="I953" s="168">
        <v>2578</v>
      </c>
      <c r="J953" s="168"/>
      <c r="K953" s="168"/>
      <c r="L953" s="38"/>
      <c r="M953" s="38"/>
      <c r="N953" s="20"/>
      <c r="O953" s="24" t="s">
        <v>809</v>
      </c>
      <c r="P953" s="21"/>
    </row>
    <row r="954" spans="1:16" s="163" customFormat="1" ht="96" x14ac:dyDescent="0.2">
      <c r="A954" s="24" t="s">
        <v>621</v>
      </c>
      <c r="B954" s="24" t="s">
        <v>622</v>
      </c>
      <c r="C954" s="24" t="s">
        <v>1271</v>
      </c>
      <c r="D954" s="24" t="s">
        <v>1346</v>
      </c>
      <c r="E954" s="24" t="s">
        <v>1347</v>
      </c>
      <c r="F954" s="14" t="s">
        <v>1355</v>
      </c>
      <c r="G954" s="25" t="s">
        <v>16</v>
      </c>
      <c r="H954" s="168">
        <v>7125</v>
      </c>
      <c r="I954" s="168">
        <v>6758</v>
      </c>
      <c r="J954" s="168"/>
      <c r="K954" s="168"/>
      <c r="L954" s="38"/>
      <c r="M954" s="38"/>
      <c r="N954" s="20"/>
      <c r="O954" s="24" t="s">
        <v>809</v>
      </c>
      <c r="P954" s="21"/>
    </row>
    <row r="955" spans="1:16" s="163" customFormat="1" ht="96" x14ac:dyDescent="0.2">
      <c r="A955" s="24" t="s">
        <v>621</v>
      </c>
      <c r="B955" s="24" t="s">
        <v>622</v>
      </c>
      <c r="C955" s="24" t="s">
        <v>1271</v>
      </c>
      <c r="D955" s="24" t="s">
        <v>1346</v>
      </c>
      <c r="E955" s="24" t="s">
        <v>1347</v>
      </c>
      <c r="F955" s="14" t="s">
        <v>1356</v>
      </c>
      <c r="G955" s="25" t="s">
        <v>16</v>
      </c>
      <c r="H955" s="168">
        <v>4148</v>
      </c>
      <c r="I955" s="168">
        <v>3721</v>
      </c>
      <c r="J955" s="168"/>
      <c r="K955" s="168"/>
      <c r="L955" s="38"/>
      <c r="M955" s="38"/>
      <c r="N955" s="20"/>
      <c r="O955" s="24" t="s">
        <v>809</v>
      </c>
      <c r="P955" s="21"/>
    </row>
    <row r="956" spans="1:16" s="163" customFormat="1" ht="96" x14ac:dyDescent="0.2">
      <c r="A956" s="24" t="s">
        <v>621</v>
      </c>
      <c r="B956" s="24" t="s">
        <v>622</v>
      </c>
      <c r="C956" s="24" t="s">
        <v>1271</v>
      </c>
      <c r="D956" s="24" t="s">
        <v>1346</v>
      </c>
      <c r="E956" s="24" t="s">
        <v>1357</v>
      </c>
      <c r="F956" s="372" t="s">
        <v>1358</v>
      </c>
      <c r="G956" s="373" t="s">
        <v>200</v>
      </c>
      <c r="H956" s="38">
        <v>9118.9599999999991</v>
      </c>
      <c r="I956" s="38">
        <v>9207.73</v>
      </c>
      <c r="J956" s="38"/>
      <c r="K956" s="38"/>
      <c r="L956" s="38">
        <v>9052.7000000000007</v>
      </c>
      <c r="M956" s="38" t="s">
        <v>62</v>
      </c>
      <c r="N956" s="20"/>
      <c r="O956" s="375" t="s">
        <v>1359</v>
      </c>
      <c r="P956" s="376"/>
    </row>
    <row r="957" spans="1:16" s="163" customFormat="1" ht="168" x14ac:dyDescent="0.2">
      <c r="A957" s="24" t="s">
        <v>621</v>
      </c>
      <c r="B957" s="24" t="s">
        <v>622</v>
      </c>
      <c r="C957" s="24" t="s">
        <v>1271</v>
      </c>
      <c r="D957" s="24" t="s">
        <v>1346</v>
      </c>
      <c r="E957" s="24" t="s">
        <v>1360</v>
      </c>
      <c r="F957" s="14" t="s">
        <v>1361</v>
      </c>
      <c r="G957" s="25" t="s">
        <v>468</v>
      </c>
      <c r="H957" s="168">
        <v>418</v>
      </c>
      <c r="I957" s="168">
        <v>373</v>
      </c>
      <c r="J957" s="168">
        <v>347</v>
      </c>
      <c r="K957" s="168">
        <v>277</v>
      </c>
      <c r="L957" s="38">
        <v>208</v>
      </c>
      <c r="M957" s="38">
        <v>149</v>
      </c>
      <c r="N957" s="20"/>
      <c r="O957" s="24" t="s">
        <v>1362</v>
      </c>
      <c r="P957" s="21"/>
    </row>
    <row r="958" spans="1:16" s="163" customFormat="1" ht="120" x14ac:dyDescent="0.2">
      <c r="A958" s="24" t="s">
        <v>621</v>
      </c>
      <c r="B958" s="24" t="s">
        <v>622</v>
      </c>
      <c r="C958" s="24" t="s">
        <v>1271</v>
      </c>
      <c r="D958" s="24" t="s">
        <v>1363</v>
      </c>
      <c r="E958" s="24" t="s">
        <v>1364</v>
      </c>
      <c r="F958" s="14" t="s">
        <v>1365</v>
      </c>
      <c r="G958" s="25" t="s">
        <v>16</v>
      </c>
      <c r="H958" s="168">
        <v>135</v>
      </c>
      <c r="I958" s="168">
        <v>259</v>
      </c>
      <c r="J958" s="168">
        <v>198</v>
      </c>
      <c r="K958" s="168">
        <v>1204</v>
      </c>
      <c r="L958" s="38">
        <v>303</v>
      </c>
      <c r="M958" s="38">
        <v>209</v>
      </c>
      <c r="N958" s="20"/>
      <c r="O958" s="24" t="s">
        <v>1366</v>
      </c>
      <c r="P958" s="21"/>
    </row>
    <row r="959" spans="1:16" s="163" customFormat="1" ht="96" x14ac:dyDescent="0.2">
      <c r="A959" s="24" t="s">
        <v>621</v>
      </c>
      <c r="B959" s="24" t="s">
        <v>622</v>
      </c>
      <c r="C959" s="24" t="s">
        <v>1271</v>
      </c>
      <c r="D959" s="24" t="s">
        <v>1363</v>
      </c>
      <c r="E959" s="24" t="s">
        <v>1364</v>
      </c>
      <c r="F959" s="14" t="s">
        <v>1367</v>
      </c>
      <c r="G959" s="25" t="s">
        <v>16</v>
      </c>
      <c r="H959" s="168">
        <v>34</v>
      </c>
      <c r="I959" s="168">
        <v>57</v>
      </c>
      <c r="J959" s="168">
        <v>40</v>
      </c>
      <c r="K959" s="168">
        <v>268</v>
      </c>
      <c r="L959" s="38">
        <v>85</v>
      </c>
      <c r="M959" s="38">
        <v>58</v>
      </c>
      <c r="N959" s="20"/>
      <c r="O959" s="24" t="s">
        <v>1366</v>
      </c>
      <c r="P959" s="21"/>
    </row>
    <row r="960" spans="1:16" s="163" customFormat="1" ht="96" x14ac:dyDescent="0.2">
      <c r="A960" s="24" t="s">
        <v>621</v>
      </c>
      <c r="B960" s="24" t="s">
        <v>622</v>
      </c>
      <c r="C960" s="24" t="s">
        <v>1271</v>
      </c>
      <c r="D960" s="24" t="s">
        <v>1363</v>
      </c>
      <c r="E960" s="24" t="s">
        <v>1364</v>
      </c>
      <c r="F960" s="14" t="s">
        <v>1368</v>
      </c>
      <c r="G960" s="25" t="s">
        <v>16</v>
      </c>
      <c r="H960" s="168">
        <v>10</v>
      </c>
      <c r="I960" s="168">
        <v>20</v>
      </c>
      <c r="J960" s="168">
        <v>25</v>
      </c>
      <c r="K960" s="168">
        <v>109</v>
      </c>
      <c r="L960" s="38">
        <v>20</v>
      </c>
      <c r="M960" s="38">
        <v>17</v>
      </c>
      <c r="N960" s="20"/>
      <c r="O960" s="24" t="s">
        <v>1366</v>
      </c>
      <c r="P960" s="21"/>
    </row>
    <row r="961" spans="1:16" s="163" customFormat="1" ht="120" x14ac:dyDescent="0.2">
      <c r="A961" s="24" t="s">
        <v>621</v>
      </c>
      <c r="B961" s="24" t="s">
        <v>622</v>
      </c>
      <c r="C961" s="24" t="s">
        <v>1271</v>
      </c>
      <c r="D961" s="24" t="s">
        <v>1363</v>
      </c>
      <c r="E961" s="24" t="s">
        <v>1364</v>
      </c>
      <c r="F961" s="14" t="s">
        <v>1369</v>
      </c>
      <c r="G961" s="25" t="s">
        <v>16</v>
      </c>
      <c r="H961" s="168">
        <v>5</v>
      </c>
      <c r="I961" s="168">
        <v>40</v>
      </c>
      <c r="J961" s="168">
        <v>30</v>
      </c>
      <c r="K961" s="168">
        <v>144</v>
      </c>
      <c r="L961" s="38">
        <v>37</v>
      </c>
      <c r="M961" s="38">
        <v>23</v>
      </c>
      <c r="N961" s="20"/>
      <c r="O961" s="24" t="s">
        <v>1366</v>
      </c>
      <c r="P961" s="21"/>
    </row>
    <row r="962" spans="1:16" s="163" customFormat="1" ht="96" x14ac:dyDescent="0.2">
      <c r="A962" s="24" t="s">
        <v>621</v>
      </c>
      <c r="B962" s="24" t="s">
        <v>622</v>
      </c>
      <c r="C962" s="24" t="s">
        <v>1271</v>
      </c>
      <c r="D962" s="24" t="s">
        <v>1363</v>
      </c>
      <c r="E962" s="24" t="s">
        <v>1364</v>
      </c>
      <c r="F962" s="14" t="s">
        <v>1370</v>
      </c>
      <c r="G962" s="25" t="s">
        <v>16</v>
      </c>
      <c r="H962" s="168">
        <v>4</v>
      </c>
      <c r="I962" s="168">
        <v>13</v>
      </c>
      <c r="J962" s="168">
        <v>4</v>
      </c>
      <c r="K962" s="168">
        <v>56</v>
      </c>
      <c r="L962" s="38">
        <v>5</v>
      </c>
      <c r="M962" s="38">
        <v>2</v>
      </c>
      <c r="N962" s="20"/>
      <c r="O962" s="24" t="s">
        <v>1366</v>
      </c>
      <c r="P962" s="21"/>
    </row>
    <row r="963" spans="1:16" s="163" customFormat="1" ht="120" x14ac:dyDescent="0.2">
      <c r="A963" s="24" t="s">
        <v>621</v>
      </c>
      <c r="B963" s="24" t="s">
        <v>622</v>
      </c>
      <c r="C963" s="24" t="s">
        <v>1271</v>
      </c>
      <c r="D963" s="24" t="s">
        <v>1363</v>
      </c>
      <c r="E963" s="24" t="s">
        <v>1364</v>
      </c>
      <c r="F963" s="14" t="s">
        <v>1371</v>
      </c>
      <c r="G963" s="25" t="s">
        <v>16</v>
      </c>
      <c r="H963" s="168">
        <v>2</v>
      </c>
      <c r="I963" s="168" t="s">
        <v>155</v>
      </c>
      <c r="J963" s="168">
        <v>0</v>
      </c>
      <c r="K963" s="168">
        <v>11</v>
      </c>
      <c r="L963" s="38">
        <v>2</v>
      </c>
      <c r="M963" s="38">
        <v>1</v>
      </c>
      <c r="N963" s="20"/>
      <c r="O963" s="24" t="s">
        <v>1366</v>
      </c>
      <c r="P963" s="21"/>
    </row>
    <row r="964" spans="1:16" s="163" customFormat="1" ht="120" x14ac:dyDescent="0.2">
      <c r="A964" s="24" t="s">
        <v>621</v>
      </c>
      <c r="B964" s="24" t="s">
        <v>622</v>
      </c>
      <c r="C964" s="24" t="s">
        <v>1271</v>
      </c>
      <c r="D964" s="24" t="s">
        <v>1363</v>
      </c>
      <c r="E964" s="24" t="s">
        <v>1364</v>
      </c>
      <c r="F964" s="14" t="s">
        <v>1372</v>
      </c>
      <c r="G964" s="25" t="s">
        <v>16</v>
      </c>
      <c r="H964" s="168" t="s">
        <v>155</v>
      </c>
      <c r="I964" s="168">
        <v>1</v>
      </c>
      <c r="J964" s="168">
        <v>0</v>
      </c>
      <c r="K964" s="168">
        <v>4</v>
      </c>
      <c r="L964" s="38">
        <v>0</v>
      </c>
      <c r="M964" s="38">
        <v>0</v>
      </c>
      <c r="N964" s="20"/>
      <c r="O964" s="24" t="s">
        <v>1366</v>
      </c>
      <c r="P964" s="21"/>
    </row>
    <row r="965" spans="1:16" s="163" customFormat="1" ht="96" x14ac:dyDescent="0.2">
      <c r="A965" s="24" t="s">
        <v>621</v>
      </c>
      <c r="B965" s="24" t="s">
        <v>622</v>
      </c>
      <c r="C965" s="24" t="s">
        <v>1271</v>
      </c>
      <c r="D965" s="24" t="s">
        <v>1363</v>
      </c>
      <c r="E965" s="24" t="s">
        <v>1364</v>
      </c>
      <c r="F965" s="14" t="s">
        <v>1373</v>
      </c>
      <c r="G965" s="25" t="s">
        <v>16</v>
      </c>
      <c r="H965" s="168">
        <v>78</v>
      </c>
      <c r="I965" s="168">
        <v>128</v>
      </c>
      <c r="J965" s="168">
        <v>99</v>
      </c>
      <c r="K965" s="168">
        <v>592</v>
      </c>
      <c r="L965" s="38">
        <v>149</v>
      </c>
      <c r="M965" s="38">
        <v>101</v>
      </c>
      <c r="N965" s="20"/>
      <c r="O965" s="24" t="s">
        <v>1366</v>
      </c>
      <c r="P965" s="21"/>
    </row>
    <row r="966" spans="1:16" s="163" customFormat="1" ht="96" x14ac:dyDescent="0.2">
      <c r="A966" s="24" t="s">
        <v>621</v>
      </c>
      <c r="B966" s="24" t="s">
        <v>622</v>
      </c>
      <c r="C966" s="24" t="s">
        <v>1271</v>
      </c>
      <c r="D966" s="24" t="s">
        <v>1363</v>
      </c>
      <c r="E966" s="24" t="s">
        <v>1364</v>
      </c>
      <c r="F966" s="14" t="s">
        <v>1374</v>
      </c>
      <c r="G966" s="25" t="s">
        <v>16</v>
      </c>
      <c r="H966" s="168">
        <v>2</v>
      </c>
      <c r="I966" s="168" t="s">
        <v>155</v>
      </c>
      <c r="J966" s="168"/>
      <c r="K966" s="168">
        <v>20</v>
      </c>
      <c r="L966" s="38">
        <v>3</v>
      </c>
      <c r="M966" s="38">
        <v>7</v>
      </c>
      <c r="N966" s="20"/>
      <c r="O966" s="24" t="s">
        <v>1366</v>
      </c>
      <c r="P966" s="21"/>
    </row>
    <row r="967" spans="1:16" s="163" customFormat="1" ht="72" x14ac:dyDescent="0.2">
      <c r="A967" s="24" t="s">
        <v>621</v>
      </c>
      <c r="B967" s="24" t="s">
        <v>622</v>
      </c>
      <c r="C967" s="24" t="s">
        <v>1271</v>
      </c>
      <c r="D967" s="24" t="s">
        <v>1363</v>
      </c>
      <c r="E967" s="24" t="s">
        <v>1364</v>
      </c>
      <c r="F967" s="14" t="s">
        <v>1375</v>
      </c>
      <c r="G967" s="25" t="s">
        <v>16</v>
      </c>
      <c r="H967" s="168">
        <v>71</v>
      </c>
      <c r="I967" s="168">
        <v>73</v>
      </c>
      <c r="J967" s="168">
        <v>81</v>
      </c>
      <c r="K967" s="168">
        <v>169</v>
      </c>
      <c r="L967" s="38">
        <v>152</v>
      </c>
      <c r="M967" s="38">
        <v>108</v>
      </c>
      <c r="N967" s="20"/>
      <c r="O967" s="24" t="s">
        <v>1366</v>
      </c>
      <c r="P967" s="21"/>
    </row>
    <row r="968" spans="1:16" s="163" customFormat="1" ht="72" x14ac:dyDescent="0.2">
      <c r="A968" s="24" t="s">
        <v>621</v>
      </c>
      <c r="B968" s="24" t="s">
        <v>622</v>
      </c>
      <c r="C968" s="24" t="s">
        <v>1271</v>
      </c>
      <c r="D968" s="24" t="s">
        <v>1363</v>
      </c>
      <c r="E968" s="24" t="s">
        <v>1376</v>
      </c>
      <c r="F968" s="14" t="s">
        <v>1377</v>
      </c>
      <c r="G968" s="25" t="s">
        <v>16</v>
      </c>
      <c r="H968" s="168">
        <v>1</v>
      </c>
      <c r="I968" s="168">
        <v>57</v>
      </c>
      <c r="J968" s="168">
        <v>37</v>
      </c>
      <c r="K968" s="168">
        <v>53</v>
      </c>
      <c r="L968" s="38">
        <v>46</v>
      </c>
      <c r="M968" s="38">
        <v>44</v>
      </c>
      <c r="N968" s="20"/>
      <c r="O968" s="24" t="s">
        <v>1366</v>
      </c>
      <c r="P968" s="21"/>
    </row>
    <row r="969" spans="1:16" s="163" customFormat="1" ht="72" x14ac:dyDescent="0.2">
      <c r="A969" s="24" t="s">
        <v>621</v>
      </c>
      <c r="B969" s="24" t="s">
        <v>622</v>
      </c>
      <c r="C969" s="24" t="s">
        <v>1271</v>
      </c>
      <c r="D969" s="24" t="s">
        <v>1363</v>
      </c>
      <c r="E969" s="24" t="s">
        <v>1376</v>
      </c>
      <c r="F969" s="14" t="s">
        <v>1378</v>
      </c>
      <c r="G969" s="25" t="s">
        <v>16</v>
      </c>
      <c r="H969" s="168">
        <v>1</v>
      </c>
      <c r="I969" s="168">
        <v>57</v>
      </c>
      <c r="J969" s="168">
        <v>37</v>
      </c>
      <c r="K969" s="168">
        <v>53</v>
      </c>
      <c r="L969" s="38">
        <v>46</v>
      </c>
      <c r="M969" s="38">
        <v>44</v>
      </c>
      <c r="N969" s="20"/>
      <c r="O969" s="24" t="s">
        <v>1366</v>
      </c>
      <c r="P969" s="21"/>
    </row>
    <row r="970" spans="1:16" s="163" customFormat="1" ht="72" x14ac:dyDescent="0.2">
      <c r="A970" s="24" t="s">
        <v>621</v>
      </c>
      <c r="B970" s="24" t="s">
        <v>622</v>
      </c>
      <c r="C970" s="24" t="s">
        <v>1271</v>
      </c>
      <c r="D970" s="24" t="s">
        <v>1363</v>
      </c>
      <c r="E970" s="24" t="s">
        <v>1376</v>
      </c>
      <c r="F970" s="14" t="s">
        <v>1379</v>
      </c>
      <c r="G970" s="25" t="s">
        <v>16</v>
      </c>
      <c r="H970" s="168" t="s">
        <v>155</v>
      </c>
      <c r="I970" s="168">
        <v>45</v>
      </c>
      <c r="J970" s="168">
        <v>19</v>
      </c>
      <c r="K970" s="168">
        <v>13</v>
      </c>
      <c r="L970" s="38">
        <v>24</v>
      </c>
      <c r="M970" s="38">
        <v>17</v>
      </c>
      <c r="N970" s="20"/>
      <c r="O970" s="24" t="s">
        <v>1366</v>
      </c>
      <c r="P970" s="21"/>
    </row>
    <row r="971" spans="1:16" s="163" customFormat="1" ht="72" x14ac:dyDescent="0.2">
      <c r="A971" s="24" t="s">
        <v>621</v>
      </c>
      <c r="B971" s="24" t="s">
        <v>622</v>
      </c>
      <c r="C971" s="24" t="s">
        <v>1271</v>
      </c>
      <c r="D971" s="24" t="s">
        <v>1363</v>
      </c>
      <c r="E971" s="24" t="s">
        <v>1376</v>
      </c>
      <c r="F971" s="14" t="s">
        <v>1380</v>
      </c>
      <c r="G971" s="25" t="s">
        <v>16</v>
      </c>
      <c r="H971" s="168">
        <v>1</v>
      </c>
      <c r="I971" s="168">
        <v>8</v>
      </c>
      <c r="J971" s="168">
        <v>18</v>
      </c>
      <c r="K971" s="168">
        <v>40</v>
      </c>
      <c r="L971" s="38">
        <v>22</v>
      </c>
      <c r="M971" s="38">
        <v>27</v>
      </c>
      <c r="N971" s="20"/>
      <c r="O971" s="24" t="s">
        <v>1366</v>
      </c>
      <c r="P971" s="21"/>
    </row>
    <row r="972" spans="1:16" s="163" customFormat="1" ht="72" x14ac:dyDescent="0.2">
      <c r="A972" s="24" t="s">
        <v>621</v>
      </c>
      <c r="B972" s="24" t="s">
        <v>622</v>
      </c>
      <c r="C972" s="24" t="s">
        <v>1271</v>
      </c>
      <c r="D972" s="24" t="s">
        <v>1363</v>
      </c>
      <c r="E972" s="24" t="s">
        <v>1376</v>
      </c>
      <c r="F972" s="14" t="s">
        <v>1381</v>
      </c>
      <c r="G972" s="25" t="s">
        <v>16</v>
      </c>
      <c r="H972" s="168">
        <v>289</v>
      </c>
      <c r="I972" s="168">
        <v>621</v>
      </c>
      <c r="J972" s="168"/>
      <c r="K972" s="168"/>
      <c r="L972" s="38"/>
      <c r="M972" s="38"/>
      <c r="N972" s="20"/>
      <c r="O972" s="24" t="s">
        <v>1366</v>
      </c>
      <c r="P972" s="21"/>
    </row>
    <row r="973" spans="1:16" s="163" customFormat="1" ht="72" x14ac:dyDescent="0.2">
      <c r="A973" s="24" t="s">
        <v>621</v>
      </c>
      <c r="B973" s="24" t="s">
        <v>622</v>
      </c>
      <c r="C973" s="24" t="s">
        <v>1271</v>
      </c>
      <c r="D973" s="24" t="s">
        <v>1363</v>
      </c>
      <c r="E973" s="24" t="s">
        <v>1376</v>
      </c>
      <c r="F973" s="14" t="s">
        <v>1382</v>
      </c>
      <c r="G973" s="25" t="s">
        <v>16</v>
      </c>
      <c r="H973" s="168">
        <v>1</v>
      </c>
      <c r="I973" s="168">
        <v>51</v>
      </c>
      <c r="J973" s="168">
        <v>37</v>
      </c>
      <c r="K973" s="168">
        <v>53</v>
      </c>
      <c r="L973" s="38">
        <v>46</v>
      </c>
      <c r="M973" s="38">
        <v>44</v>
      </c>
      <c r="N973" s="20"/>
      <c r="O973" s="24" t="s">
        <v>1366</v>
      </c>
      <c r="P973" s="21"/>
    </row>
    <row r="974" spans="1:16" s="163" customFormat="1" ht="72" x14ac:dyDescent="0.2">
      <c r="A974" s="24" t="s">
        <v>621</v>
      </c>
      <c r="B974" s="24" t="s">
        <v>622</v>
      </c>
      <c r="C974" s="24" t="s">
        <v>1271</v>
      </c>
      <c r="D974" s="24" t="s">
        <v>1363</v>
      </c>
      <c r="E974" s="24" t="s">
        <v>1376</v>
      </c>
      <c r="F974" s="14" t="s">
        <v>1383</v>
      </c>
      <c r="G974" s="25" t="s">
        <v>16</v>
      </c>
      <c r="H974" s="168">
        <v>1</v>
      </c>
      <c r="I974" s="168">
        <v>51</v>
      </c>
      <c r="J974" s="168">
        <v>37</v>
      </c>
      <c r="K974" s="168">
        <v>53</v>
      </c>
      <c r="L974" s="38">
        <v>46</v>
      </c>
      <c r="M974" s="38">
        <v>44</v>
      </c>
      <c r="N974" s="20"/>
      <c r="O974" s="24" t="s">
        <v>1366</v>
      </c>
      <c r="P974" s="21"/>
    </row>
    <row r="975" spans="1:16" s="163" customFormat="1" ht="72" x14ac:dyDescent="0.2">
      <c r="A975" s="24" t="s">
        <v>621</v>
      </c>
      <c r="B975" s="24" t="s">
        <v>622</v>
      </c>
      <c r="C975" s="24" t="s">
        <v>1271</v>
      </c>
      <c r="D975" s="24" t="s">
        <v>1363</v>
      </c>
      <c r="E975" s="24" t="s">
        <v>1376</v>
      </c>
      <c r="F975" s="14" t="s">
        <v>1384</v>
      </c>
      <c r="G975" s="25" t="s">
        <v>16</v>
      </c>
      <c r="H975" s="168" t="s">
        <v>155</v>
      </c>
      <c r="I975" s="168">
        <v>47</v>
      </c>
      <c r="J975" s="168">
        <v>19</v>
      </c>
      <c r="K975" s="168">
        <v>13</v>
      </c>
      <c r="L975" s="38">
        <v>24</v>
      </c>
      <c r="M975" s="38">
        <v>17</v>
      </c>
      <c r="N975" s="20"/>
      <c r="O975" s="24" t="s">
        <v>1366</v>
      </c>
      <c r="P975" s="21"/>
    </row>
    <row r="976" spans="1:16" s="163" customFormat="1" ht="72" x14ac:dyDescent="0.2">
      <c r="A976" s="24" t="s">
        <v>621</v>
      </c>
      <c r="B976" s="24" t="s">
        <v>622</v>
      </c>
      <c r="C976" s="24" t="s">
        <v>1271</v>
      </c>
      <c r="D976" s="24" t="s">
        <v>1363</v>
      </c>
      <c r="E976" s="24" t="s">
        <v>1376</v>
      </c>
      <c r="F976" s="14" t="s">
        <v>1385</v>
      </c>
      <c r="G976" s="25" t="s">
        <v>16</v>
      </c>
      <c r="H976" s="168">
        <v>1</v>
      </c>
      <c r="I976" s="168">
        <v>4</v>
      </c>
      <c r="J976" s="168">
        <v>18</v>
      </c>
      <c r="K976" s="168">
        <v>40</v>
      </c>
      <c r="L976" s="38">
        <v>22</v>
      </c>
      <c r="M976" s="38">
        <v>27</v>
      </c>
      <c r="N976" s="20"/>
      <c r="O976" s="24" t="s">
        <v>1366</v>
      </c>
      <c r="P976" s="21"/>
    </row>
    <row r="977" spans="1:16" s="163" customFormat="1" ht="72" x14ac:dyDescent="0.2">
      <c r="A977" s="24" t="s">
        <v>621</v>
      </c>
      <c r="B977" s="24" t="s">
        <v>622</v>
      </c>
      <c r="C977" s="24" t="s">
        <v>1271</v>
      </c>
      <c r="D977" s="24" t="s">
        <v>1363</v>
      </c>
      <c r="E977" s="24" t="s">
        <v>1376</v>
      </c>
      <c r="F977" s="14" t="s">
        <v>1386</v>
      </c>
      <c r="G977" s="25" t="s">
        <v>16</v>
      </c>
      <c r="H977" s="168">
        <v>294</v>
      </c>
      <c r="I977" s="168">
        <v>884</v>
      </c>
      <c r="J977" s="168"/>
      <c r="K977" s="168"/>
      <c r="L977" s="38"/>
      <c r="M977" s="38"/>
      <c r="N977" s="20"/>
      <c r="O977" s="24" t="s">
        <v>1366</v>
      </c>
      <c r="P977" s="21"/>
    </row>
    <row r="978" spans="1:16" s="163" customFormat="1" ht="96" x14ac:dyDescent="0.2">
      <c r="A978" s="24" t="s">
        <v>621</v>
      </c>
      <c r="B978" s="24" t="s">
        <v>622</v>
      </c>
      <c r="C978" s="24" t="s">
        <v>1271</v>
      </c>
      <c r="D978" s="24" t="s">
        <v>1387</v>
      </c>
      <c r="E978" s="24" t="s">
        <v>1388</v>
      </c>
      <c r="F978" s="14" t="s">
        <v>1389</v>
      </c>
      <c r="G978" s="25" t="s">
        <v>1390</v>
      </c>
      <c r="H978" s="168">
        <v>75</v>
      </c>
      <c r="I978" s="168">
        <v>75</v>
      </c>
      <c r="J978" s="168">
        <v>74</v>
      </c>
      <c r="K978" s="168">
        <v>72</v>
      </c>
      <c r="L978" s="38">
        <v>72</v>
      </c>
      <c r="M978" s="38">
        <v>72</v>
      </c>
      <c r="N978" s="20"/>
      <c r="O978" s="24" t="s">
        <v>1391</v>
      </c>
      <c r="P978" s="21"/>
    </row>
    <row r="979" spans="1:16" s="163" customFormat="1" ht="96" x14ac:dyDescent="0.2">
      <c r="A979" s="24" t="s">
        <v>621</v>
      </c>
      <c r="B979" s="24" t="s">
        <v>622</v>
      </c>
      <c r="C979" s="24" t="s">
        <v>1271</v>
      </c>
      <c r="D979" s="24" t="s">
        <v>1387</v>
      </c>
      <c r="E979" s="24" t="s">
        <v>1388</v>
      </c>
      <c r="F979" s="14" t="s">
        <v>1392</v>
      </c>
      <c r="G979" s="25" t="s">
        <v>1390</v>
      </c>
      <c r="H979" s="168">
        <v>2</v>
      </c>
      <c r="I979" s="168">
        <v>5</v>
      </c>
      <c r="J979" s="168">
        <v>0</v>
      </c>
      <c r="K979" s="168">
        <v>11</v>
      </c>
      <c r="L979" s="38">
        <v>0</v>
      </c>
      <c r="M979" s="38">
        <v>3</v>
      </c>
      <c r="N979" s="20"/>
      <c r="O979" s="24" t="s">
        <v>1391</v>
      </c>
      <c r="P979" s="21"/>
    </row>
    <row r="980" spans="1:16" s="163" customFormat="1" ht="96" x14ac:dyDescent="0.2">
      <c r="A980" s="24" t="s">
        <v>621</v>
      </c>
      <c r="B980" s="24" t="s">
        <v>622</v>
      </c>
      <c r="C980" s="24" t="s">
        <v>1271</v>
      </c>
      <c r="D980" s="24" t="s">
        <v>1387</v>
      </c>
      <c r="E980" s="24" t="s">
        <v>1388</v>
      </c>
      <c r="F980" s="14" t="s">
        <v>1393</v>
      </c>
      <c r="G980" s="25" t="s">
        <v>1390</v>
      </c>
      <c r="H980" s="168">
        <v>3</v>
      </c>
      <c r="I980" s="168">
        <v>16</v>
      </c>
      <c r="J980" s="168">
        <v>9</v>
      </c>
      <c r="K980" s="168">
        <v>18</v>
      </c>
      <c r="L980" s="38">
        <v>0</v>
      </c>
      <c r="M980" s="38">
        <v>0</v>
      </c>
      <c r="N980" s="20"/>
      <c r="O980" s="24" t="s">
        <v>1391</v>
      </c>
      <c r="P980" s="21"/>
    </row>
    <row r="981" spans="1:16" s="163" customFormat="1" ht="96" x14ac:dyDescent="0.2">
      <c r="A981" s="24" t="s">
        <v>621</v>
      </c>
      <c r="B981" s="24" t="s">
        <v>622</v>
      </c>
      <c r="C981" s="24" t="s">
        <v>1271</v>
      </c>
      <c r="D981" s="24" t="s">
        <v>1387</v>
      </c>
      <c r="E981" s="24" t="s">
        <v>1388</v>
      </c>
      <c r="F981" s="14" t="s">
        <v>1394</v>
      </c>
      <c r="G981" s="25" t="s">
        <v>1390</v>
      </c>
      <c r="H981" s="168">
        <v>10</v>
      </c>
      <c r="I981" s="168" t="s">
        <v>155</v>
      </c>
      <c r="J981" s="168">
        <v>17</v>
      </c>
      <c r="K981" s="168">
        <v>0</v>
      </c>
      <c r="L981" s="38">
        <v>16</v>
      </c>
      <c r="M981" s="38">
        <v>0</v>
      </c>
      <c r="N981" s="20"/>
      <c r="O981" s="24" t="s">
        <v>1391</v>
      </c>
      <c r="P981" s="21"/>
    </row>
    <row r="982" spans="1:16" s="163" customFormat="1" ht="96" x14ac:dyDescent="0.2">
      <c r="A982" s="24" t="s">
        <v>621</v>
      </c>
      <c r="B982" s="24" t="s">
        <v>622</v>
      </c>
      <c r="C982" s="24" t="s">
        <v>1271</v>
      </c>
      <c r="D982" s="24" t="s">
        <v>1387</v>
      </c>
      <c r="E982" s="24" t="s">
        <v>1388</v>
      </c>
      <c r="F982" s="14" t="s">
        <v>1395</v>
      </c>
      <c r="G982" s="25" t="s">
        <v>1390</v>
      </c>
      <c r="H982" s="168">
        <v>4</v>
      </c>
      <c r="I982" s="168">
        <v>7</v>
      </c>
      <c r="J982" s="168">
        <v>5</v>
      </c>
      <c r="K982" s="168">
        <v>1</v>
      </c>
      <c r="L982" s="38">
        <v>29</v>
      </c>
      <c r="M982" s="38">
        <v>19</v>
      </c>
      <c r="N982" s="20"/>
      <c r="O982" s="24" t="s">
        <v>1391</v>
      </c>
      <c r="P982" s="21"/>
    </row>
    <row r="983" spans="1:16" s="163" customFormat="1" ht="96" x14ac:dyDescent="0.2">
      <c r="A983" s="24" t="s">
        <v>621</v>
      </c>
      <c r="B983" s="24" t="s">
        <v>622</v>
      </c>
      <c r="C983" s="24" t="s">
        <v>1271</v>
      </c>
      <c r="D983" s="24" t="s">
        <v>1387</v>
      </c>
      <c r="E983" s="24" t="s">
        <v>1388</v>
      </c>
      <c r="F983" s="14" t="s">
        <v>1396</v>
      </c>
      <c r="G983" s="25" t="s">
        <v>1390</v>
      </c>
      <c r="H983" s="168">
        <v>41</v>
      </c>
      <c r="I983" s="168">
        <v>9</v>
      </c>
      <c r="J983" s="168">
        <v>26</v>
      </c>
      <c r="K983" s="168">
        <v>42</v>
      </c>
      <c r="L983" s="38">
        <v>11</v>
      </c>
      <c r="M983" s="38">
        <v>17</v>
      </c>
      <c r="N983" s="20"/>
      <c r="O983" s="24" t="s">
        <v>1391</v>
      </c>
      <c r="P983" s="21"/>
    </row>
    <row r="984" spans="1:16" s="163" customFormat="1" ht="96" x14ac:dyDescent="0.2">
      <c r="A984" s="24" t="s">
        <v>621</v>
      </c>
      <c r="B984" s="24" t="s">
        <v>622</v>
      </c>
      <c r="C984" s="24" t="s">
        <v>1271</v>
      </c>
      <c r="D984" s="24" t="s">
        <v>1387</v>
      </c>
      <c r="E984" s="24" t="s">
        <v>1388</v>
      </c>
      <c r="F984" s="14" t="s">
        <v>1397</v>
      </c>
      <c r="G984" s="25" t="s">
        <v>1390</v>
      </c>
      <c r="H984" s="168" t="s">
        <v>155</v>
      </c>
      <c r="I984" s="168">
        <v>38</v>
      </c>
      <c r="J984" s="168">
        <v>0</v>
      </c>
      <c r="K984" s="168">
        <v>0</v>
      </c>
      <c r="L984" s="38">
        <v>0</v>
      </c>
      <c r="M984" s="38">
        <v>33</v>
      </c>
      <c r="N984" s="20"/>
      <c r="O984" s="24" t="s">
        <v>1391</v>
      </c>
      <c r="P984" s="21"/>
    </row>
    <row r="985" spans="1:16" s="163" customFormat="1" ht="96" x14ac:dyDescent="0.2">
      <c r="A985" s="24" t="s">
        <v>621</v>
      </c>
      <c r="B985" s="24" t="s">
        <v>622</v>
      </c>
      <c r="C985" s="24" t="s">
        <v>1271</v>
      </c>
      <c r="D985" s="24" t="s">
        <v>1387</v>
      </c>
      <c r="E985" s="24" t="s">
        <v>1388</v>
      </c>
      <c r="F985" s="14" t="s">
        <v>1398</v>
      </c>
      <c r="G985" s="25" t="s">
        <v>1390</v>
      </c>
      <c r="H985" s="168">
        <v>4</v>
      </c>
      <c r="I985" s="168" t="s">
        <v>155</v>
      </c>
      <c r="J985" s="168">
        <v>17</v>
      </c>
      <c r="K985" s="168">
        <v>0</v>
      </c>
      <c r="L985" s="38">
        <v>16</v>
      </c>
      <c r="M985" s="38">
        <v>0</v>
      </c>
      <c r="N985" s="20"/>
      <c r="O985" s="24" t="s">
        <v>1391</v>
      </c>
      <c r="P985" s="21"/>
    </row>
    <row r="986" spans="1:16" s="163" customFormat="1" ht="96" x14ac:dyDescent="0.2">
      <c r="A986" s="24" t="s">
        <v>621</v>
      </c>
      <c r="B986" s="24" t="s">
        <v>622</v>
      </c>
      <c r="C986" s="24" t="s">
        <v>1271</v>
      </c>
      <c r="D986" s="24" t="s">
        <v>1387</v>
      </c>
      <c r="E986" s="24" t="s">
        <v>1388</v>
      </c>
      <c r="F986" s="14" t="s">
        <v>1399</v>
      </c>
      <c r="G986" s="25" t="s">
        <v>1390</v>
      </c>
      <c r="H986" s="168">
        <v>11</v>
      </c>
      <c r="I986" s="168" t="s">
        <v>155</v>
      </c>
      <c r="J986" s="168">
        <v>0</v>
      </c>
      <c r="K986" s="168">
        <v>0</v>
      </c>
      <c r="L986" s="38">
        <v>0</v>
      </c>
      <c r="M986" s="38">
        <v>0</v>
      </c>
      <c r="N986" s="20"/>
      <c r="O986" s="24" t="s">
        <v>1391</v>
      </c>
      <c r="P986" s="21"/>
    </row>
    <row r="987" spans="1:16" s="163" customFormat="1" ht="96" x14ac:dyDescent="0.2">
      <c r="A987" s="24" t="s">
        <v>621</v>
      </c>
      <c r="B987" s="24" t="s">
        <v>622</v>
      </c>
      <c r="C987" s="24" t="s">
        <v>1271</v>
      </c>
      <c r="D987" s="24" t="s">
        <v>1387</v>
      </c>
      <c r="E987" s="24" t="s">
        <v>1388</v>
      </c>
      <c r="F987" s="14" t="s">
        <v>1400</v>
      </c>
      <c r="G987" s="25" t="s">
        <v>146</v>
      </c>
      <c r="H987" s="168">
        <v>14</v>
      </c>
      <c r="I987" s="168">
        <v>10</v>
      </c>
      <c r="J987" s="168">
        <v>10</v>
      </c>
      <c r="K987" s="168">
        <v>11</v>
      </c>
      <c r="L987" s="38">
        <v>12</v>
      </c>
      <c r="M987" s="38">
        <v>12</v>
      </c>
      <c r="N987" s="20"/>
      <c r="O987" s="24" t="s">
        <v>1391</v>
      </c>
      <c r="P987" s="21"/>
    </row>
    <row r="988" spans="1:16" s="163" customFormat="1" ht="96" x14ac:dyDescent="0.2">
      <c r="A988" s="24" t="s">
        <v>1401</v>
      </c>
      <c r="B988" s="24" t="s">
        <v>1402</v>
      </c>
      <c r="C988" s="24" t="s">
        <v>1403</v>
      </c>
      <c r="D988" s="24" t="s">
        <v>1404</v>
      </c>
      <c r="E988" s="24" t="s">
        <v>1405</v>
      </c>
      <c r="F988" s="14" t="s">
        <v>1406</v>
      </c>
      <c r="G988" s="25" t="s">
        <v>109</v>
      </c>
      <c r="H988" s="168">
        <v>983</v>
      </c>
      <c r="I988" s="168">
        <v>1661</v>
      </c>
      <c r="J988" s="168">
        <v>1033</v>
      </c>
      <c r="K988" s="168">
        <v>2878</v>
      </c>
      <c r="L988" s="38">
        <v>8112</v>
      </c>
      <c r="M988" s="38">
        <v>186</v>
      </c>
      <c r="N988" s="20"/>
      <c r="O988" s="24" t="s">
        <v>1407</v>
      </c>
      <c r="P988" s="21"/>
    </row>
    <row r="989" spans="1:16" s="163" customFormat="1" ht="96" x14ac:dyDescent="0.2">
      <c r="A989" s="24" t="s">
        <v>1401</v>
      </c>
      <c r="B989" s="24" t="s">
        <v>1402</v>
      </c>
      <c r="C989" s="24" t="s">
        <v>1403</v>
      </c>
      <c r="D989" s="24" t="s">
        <v>1404</v>
      </c>
      <c r="E989" s="24" t="s">
        <v>1405</v>
      </c>
      <c r="F989" s="14" t="s">
        <v>1408</v>
      </c>
      <c r="G989" s="25" t="s">
        <v>1275</v>
      </c>
      <c r="H989" s="168">
        <v>2</v>
      </c>
      <c r="I989" s="168">
        <v>2</v>
      </c>
      <c r="J989" s="168">
        <v>4</v>
      </c>
      <c r="K989" s="168">
        <v>2</v>
      </c>
      <c r="L989" s="38">
        <v>5</v>
      </c>
      <c r="M989" s="38">
        <v>2</v>
      </c>
      <c r="N989" s="20"/>
      <c r="O989" s="24" t="s">
        <v>110</v>
      </c>
      <c r="P989" s="21"/>
    </row>
    <row r="990" spans="1:16" s="163" customFormat="1" ht="96" x14ac:dyDescent="0.2">
      <c r="A990" s="24" t="s">
        <v>1401</v>
      </c>
      <c r="B990" s="24" t="s">
        <v>1402</v>
      </c>
      <c r="C990" s="24" t="s">
        <v>1403</v>
      </c>
      <c r="D990" s="24" t="s">
        <v>1404</v>
      </c>
      <c r="E990" s="24" t="s">
        <v>1405</v>
      </c>
      <c r="F990" s="14" t="s">
        <v>1409</v>
      </c>
      <c r="G990" s="25" t="s">
        <v>1275</v>
      </c>
      <c r="H990" s="168">
        <v>1</v>
      </c>
      <c r="I990" s="168">
        <v>1</v>
      </c>
      <c r="J990" s="168"/>
      <c r="K990" s="168"/>
      <c r="L990" s="38">
        <v>4</v>
      </c>
      <c r="M990" s="38">
        <v>1</v>
      </c>
      <c r="N990" s="20"/>
      <c r="O990" s="24" t="s">
        <v>110</v>
      </c>
      <c r="P990" s="21"/>
    </row>
    <row r="991" spans="1:16" s="163" customFormat="1" ht="96" x14ac:dyDescent="0.2">
      <c r="A991" s="24" t="s">
        <v>1401</v>
      </c>
      <c r="B991" s="24" t="s">
        <v>1402</v>
      </c>
      <c r="C991" s="24" t="s">
        <v>1403</v>
      </c>
      <c r="D991" s="24" t="s">
        <v>1404</v>
      </c>
      <c r="E991" s="24" t="s">
        <v>1405</v>
      </c>
      <c r="F991" s="14" t="s">
        <v>1410</v>
      </c>
      <c r="G991" s="25" t="s">
        <v>1275</v>
      </c>
      <c r="H991" s="168" t="s">
        <v>62</v>
      </c>
      <c r="I991" s="168" t="s">
        <v>62</v>
      </c>
      <c r="J991" s="168"/>
      <c r="K991" s="168"/>
      <c r="L991" s="38"/>
      <c r="M991" s="38">
        <v>1</v>
      </c>
      <c r="N991" s="20"/>
      <c r="O991" s="24" t="s">
        <v>110</v>
      </c>
      <c r="P991" s="21"/>
    </row>
    <row r="992" spans="1:16" s="163" customFormat="1" ht="96" x14ac:dyDescent="0.2">
      <c r="A992" s="24" t="s">
        <v>1401</v>
      </c>
      <c r="B992" s="24" t="s">
        <v>1402</v>
      </c>
      <c r="C992" s="24" t="s">
        <v>1403</v>
      </c>
      <c r="D992" s="24" t="s">
        <v>1404</v>
      </c>
      <c r="E992" s="24" t="s">
        <v>1405</v>
      </c>
      <c r="F992" s="14" t="s">
        <v>1411</v>
      </c>
      <c r="G992" s="25" t="s">
        <v>1275</v>
      </c>
      <c r="H992" s="168" t="s">
        <v>62</v>
      </c>
      <c r="I992" s="168" t="s">
        <v>62</v>
      </c>
      <c r="J992" s="168"/>
      <c r="K992" s="168"/>
      <c r="L992" s="38"/>
      <c r="M992" s="38"/>
      <c r="N992" s="20"/>
      <c r="O992" s="24" t="s">
        <v>110</v>
      </c>
      <c r="P992" s="21"/>
    </row>
    <row r="993" spans="1:16" s="163" customFormat="1" ht="96" x14ac:dyDescent="0.2">
      <c r="A993" s="24" t="s">
        <v>1401</v>
      </c>
      <c r="B993" s="24" t="s">
        <v>1402</v>
      </c>
      <c r="C993" s="24" t="s">
        <v>1403</v>
      </c>
      <c r="D993" s="24" t="s">
        <v>1404</v>
      </c>
      <c r="E993" s="24" t="s">
        <v>1405</v>
      </c>
      <c r="F993" s="14" t="s">
        <v>1412</v>
      </c>
      <c r="G993" s="25" t="s">
        <v>1275</v>
      </c>
      <c r="H993" s="168" t="s">
        <v>62</v>
      </c>
      <c r="I993" s="168" t="s">
        <v>62</v>
      </c>
      <c r="J993" s="168">
        <v>2</v>
      </c>
      <c r="K993" s="168">
        <v>2</v>
      </c>
      <c r="L993" s="38">
        <v>1</v>
      </c>
      <c r="M993" s="38"/>
      <c r="N993" s="20"/>
      <c r="O993" s="24" t="s">
        <v>110</v>
      </c>
      <c r="P993" s="21"/>
    </row>
    <row r="994" spans="1:16" s="163" customFormat="1" ht="96" x14ac:dyDescent="0.2">
      <c r="A994" s="24" t="s">
        <v>1401</v>
      </c>
      <c r="B994" s="24" t="s">
        <v>1402</v>
      </c>
      <c r="C994" s="24" t="s">
        <v>1403</v>
      </c>
      <c r="D994" s="24" t="s">
        <v>1404</v>
      </c>
      <c r="E994" s="24" t="s">
        <v>1405</v>
      </c>
      <c r="F994" s="14" t="s">
        <v>1413</v>
      </c>
      <c r="G994" s="25" t="s">
        <v>1275</v>
      </c>
      <c r="H994" s="168" t="s">
        <v>62</v>
      </c>
      <c r="I994" s="168" t="s">
        <v>62</v>
      </c>
      <c r="J994" s="168"/>
      <c r="K994" s="168"/>
      <c r="L994" s="38"/>
      <c r="M994" s="38"/>
      <c r="N994" s="20"/>
      <c r="O994" s="24" t="s">
        <v>110</v>
      </c>
      <c r="P994" s="21"/>
    </row>
    <row r="995" spans="1:16" s="163" customFormat="1" ht="96" x14ac:dyDescent="0.2">
      <c r="A995" s="24" t="s">
        <v>1401</v>
      </c>
      <c r="B995" s="24" t="s">
        <v>1402</v>
      </c>
      <c r="C995" s="24" t="s">
        <v>1403</v>
      </c>
      <c r="D995" s="24" t="s">
        <v>1404</v>
      </c>
      <c r="E995" s="24" t="s">
        <v>1405</v>
      </c>
      <c r="F995" s="14" t="s">
        <v>1414</v>
      </c>
      <c r="G995" s="25" t="s">
        <v>1275</v>
      </c>
      <c r="H995" s="168" t="s">
        <v>62</v>
      </c>
      <c r="I995" s="168" t="s">
        <v>62</v>
      </c>
      <c r="J995" s="168"/>
      <c r="K995" s="168"/>
      <c r="L995" s="38"/>
      <c r="M995" s="38"/>
      <c r="N995" s="20"/>
      <c r="O995" s="24" t="s">
        <v>110</v>
      </c>
      <c r="P995" s="21"/>
    </row>
    <row r="996" spans="1:16" s="163" customFormat="1" ht="96" x14ac:dyDescent="0.2">
      <c r="A996" s="24" t="s">
        <v>1401</v>
      </c>
      <c r="B996" s="24" t="s">
        <v>1402</v>
      </c>
      <c r="C996" s="24" t="s">
        <v>1403</v>
      </c>
      <c r="D996" s="24" t="s">
        <v>1404</v>
      </c>
      <c r="E996" s="24" t="s">
        <v>1405</v>
      </c>
      <c r="F996" s="14" t="s">
        <v>1415</v>
      </c>
      <c r="G996" s="25" t="s">
        <v>1275</v>
      </c>
      <c r="H996" s="168">
        <v>1</v>
      </c>
      <c r="I996" s="168">
        <v>1</v>
      </c>
      <c r="J996" s="168">
        <v>2</v>
      </c>
      <c r="K996" s="168"/>
      <c r="L996" s="38"/>
      <c r="M996" s="38"/>
      <c r="N996" s="20"/>
      <c r="O996" s="24" t="s">
        <v>110</v>
      </c>
      <c r="P996" s="21"/>
    </row>
    <row r="997" spans="1:16" s="163" customFormat="1" ht="96" x14ac:dyDescent="0.2">
      <c r="A997" s="24" t="s">
        <v>1401</v>
      </c>
      <c r="B997" s="24" t="s">
        <v>1402</v>
      </c>
      <c r="C997" s="24" t="s">
        <v>1403</v>
      </c>
      <c r="D997" s="24" t="s">
        <v>1404</v>
      </c>
      <c r="E997" s="24" t="s">
        <v>1405</v>
      </c>
      <c r="F997" s="14" t="s">
        <v>1416</v>
      </c>
      <c r="G997" s="25" t="s">
        <v>1275</v>
      </c>
      <c r="H997" s="168" t="s">
        <v>62</v>
      </c>
      <c r="I997" s="168" t="s">
        <v>62</v>
      </c>
      <c r="J997" s="168"/>
      <c r="K997" s="168"/>
      <c r="L997" s="38"/>
      <c r="M997" s="38"/>
      <c r="N997" s="20"/>
      <c r="O997" s="24" t="s">
        <v>110</v>
      </c>
      <c r="P997" s="21"/>
    </row>
    <row r="998" spans="1:16" s="163" customFormat="1" ht="96" x14ac:dyDescent="0.2">
      <c r="A998" s="24" t="s">
        <v>1401</v>
      </c>
      <c r="B998" s="24" t="s">
        <v>1402</v>
      </c>
      <c r="C998" s="24" t="s">
        <v>1403</v>
      </c>
      <c r="D998" s="24" t="s">
        <v>1404</v>
      </c>
      <c r="E998" s="24" t="s">
        <v>1405</v>
      </c>
      <c r="F998" s="14" t="s">
        <v>1417</v>
      </c>
      <c r="G998" s="25" t="s">
        <v>109</v>
      </c>
      <c r="H998" s="81">
        <v>5071.21</v>
      </c>
      <c r="I998" s="81">
        <v>5071.21</v>
      </c>
      <c r="J998" s="81">
        <v>5150.91</v>
      </c>
      <c r="K998" s="81">
        <v>5159.16</v>
      </c>
      <c r="L998" s="26">
        <v>5359.38</v>
      </c>
      <c r="M998" s="26">
        <v>5365.47</v>
      </c>
      <c r="N998" s="20"/>
      <c r="O998" s="24" t="s">
        <v>110</v>
      </c>
      <c r="P998" s="21"/>
    </row>
    <row r="999" spans="1:16" s="163" customFormat="1" ht="96" x14ac:dyDescent="0.2">
      <c r="A999" s="24" t="s">
        <v>1401</v>
      </c>
      <c r="B999" s="24" t="s">
        <v>1402</v>
      </c>
      <c r="C999" s="24" t="s">
        <v>1403</v>
      </c>
      <c r="D999" s="24" t="s">
        <v>1404</v>
      </c>
      <c r="E999" s="24" t="s">
        <v>1405</v>
      </c>
      <c r="F999" s="14" t="s">
        <v>1418</v>
      </c>
      <c r="G999" s="25" t="s">
        <v>109</v>
      </c>
      <c r="H999" s="81">
        <v>926.02</v>
      </c>
      <c r="I999" s="81">
        <v>926.02</v>
      </c>
      <c r="J999" s="81">
        <v>926.02</v>
      </c>
      <c r="K999" s="81">
        <v>926.02</v>
      </c>
      <c r="L999" s="26">
        <v>926.02</v>
      </c>
      <c r="M999" s="26">
        <v>930.58</v>
      </c>
      <c r="N999" s="20"/>
      <c r="O999" s="24" t="s">
        <v>110</v>
      </c>
      <c r="P999" s="21"/>
    </row>
    <row r="1000" spans="1:16" s="163" customFormat="1" ht="96" x14ac:dyDescent="0.2">
      <c r="A1000" s="24" t="s">
        <v>1401</v>
      </c>
      <c r="B1000" s="24" t="s">
        <v>1402</v>
      </c>
      <c r="C1000" s="24" t="s">
        <v>1403</v>
      </c>
      <c r="D1000" s="24" t="s">
        <v>1404</v>
      </c>
      <c r="E1000" s="24" t="s">
        <v>1405</v>
      </c>
      <c r="F1000" s="14" t="s">
        <v>1419</v>
      </c>
      <c r="G1000" s="25" t="s">
        <v>109</v>
      </c>
      <c r="H1000" s="81">
        <v>1924.57</v>
      </c>
      <c r="I1000" s="81">
        <v>1924.57</v>
      </c>
      <c r="J1000" s="81">
        <v>2004.27</v>
      </c>
      <c r="K1000" s="81">
        <v>2012.52</v>
      </c>
      <c r="L1000" s="26">
        <v>2012.57</v>
      </c>
      <c r="M1000" s="26">
        <v>2012.57</v>
      </c>
      <c r="N1000" s="20"/>
      <c r="O1000" s="24" t="s">
        <v>110</v>
      </c>
      <c r="P1000" s="21"/>
    </row>
    <row r="1001" spans="1:16" s="163" customFormat="1" ht="96" x14ac:dyDescent="0.2">
      <c r="A1001" s="24" t="s">
        <v>1401</v>
      </c>
      <c r="B1001" s="24" t="s">
        <v>1402</v>
      </c>
      <c r="C1001" s="24" t="s">
        <v>1403</v>
      </c>
      <c r="D1001" s="24" t="s">
        <v>1404</v>
      </c>
      <c r="E1001" s="24" t="s">
        <v>1405</v>
      </c>
      <c r="F1001" s="14" t="s">
        <v>1420</v>
      </c>
      <c r="G1001" s="25" t="s">
        <v>109</v>
      </c>
      <c r="H1001" s="81">
        <v>47.38</v>
      </c>
      <c r="I1001" s="81">
        <v>47.38</v>
      </c>
      <c r="J1001" s="81">
        <v>47.38</v>
      </c>
      <c r="K1001" s="81">
        <v>47.38</v>
      </c>
      <c r="L1001" s="26">
        <v>47.38</v>
      </c>
      <c r="M1001" s="26">
        <v>47.38</v>
      </c>
      <c r="N1001" s="20"/>
      <c r="O1001" s="24" t="s">
        <v>110</v>
      </c>
      <c r="P1001" s="21"/>
    </row>
    <row r="1002" spans="1:16" s="163" customFormat="1" ht="96" x14ac:dyDescent="0.2">
      <c r="A1002" s="24" t="s">
        <v>1401</v>
      </c>
      <c r="B1002" s="24" t="s">
        <v>1402</v>
      </c>
      <c r="C1002" s="24" t="s">
        <v>1403</v>
      </c>
      <c r="D1002" s="24" t="s">
        <v>1404</v>
      </c>
      <c r="E1002" s="24" t="s">
        <v>1405</v>
      </c>
      <c r="F1002" s="14" t="s">
        <v>1421</v>
      </c>
      <c r="G1002" s="25" t="s">
        <v>109</v>
      </c>
      <c r="H1002" s="81">
        <v>1402.43</v>
      </c>
      <c r="I1002" s="81">
        <v>1402.43</v>
      </c>
      <c r="J1002" s="81">
        <v>1402.43</v>
      </c>
      <c r="K1002" s="81">
        <v>1402.43</v>
      </c>
      <c r="L1002" s="26">
        <v>1402.43</v>
      </c>
      <c r="M1002" s="26">
        <v>1402.43</v>
      </c>
      <c r="N1002" s="20"/>
      <c r="O1002" s="24" t="s">
        <v>110</v>
      </c>
      <c r="P1002" s="21"/>
    </row>
    <row r="1003" spans="1:16" s="163" customFormat="1" ht="96" x14ac:dyDescent="0.2">
      <c r="A1003" s="24" t="s">
        <v>1401</v>
      </c>
      <c r="B1003" s="24" t="s">
        <v>1402</v>
      </c>
      <c r="C1003" s="24" t="s">
        <v>1403</v>
      </c>
      <c r="D1003" s="24" t="s">
        <v>1404</v>
      </c>
      <c r="E1003" s="24" t="s">
        <v>1405</v>
      </c>
      <c r="F1003" s="14" t="s">
        <v>1422</v>
      </c>
      <c r="G1003" s="25" t="s">
        <v>109</v>
      </c>
      <c r="H1003" s="81">
        <v>701.85</v>
      </c>
      <c r="I1003" s="81">
        <v>701.85</v>
      </c>
      <c r="J1003" s="81">
        <v>701.85</v>
      </c>
      <c r="K1003" s="81">
        <v>701.85</v>
      </c>
      <c r="L1003" s="26">
        <v>902.02</v>
      </c>
      <c r="M1003" s="26">
        <v>903.55</v>
      </c>
      <c r="N1003" s="20"/>
      <c r="O1003" s="24" t="s">
        <v>110</v>
      </c>
      <c r="P1003" s="21"/>
    </row>
    <row r="1004" spans="1:16" s="163" customFormat="1" ht="96" x14ac:dyDescent="0.2">
      <c r="A1004" s="24" t="s">
        <v>1401</v>
      </c>
      <c r="B1004" s="24" t="s">
        <v>1402</v>
      </c>
      <c r="C1004" s="24" t="s">
        <v>1403</v>
      </c>
      <c r="D1004" s="24" t="s">
        <v>1404</v>
      </c>
      <c r="E1004" s="24" t="s">
        <v>1405</v>
      </c>
      <c r="F1004" s="14" t="s">
        <v>1423</v>
      </c>
      <c r="G1004" s="25" t="s">
        <v>109</v>
      </c>
      <c r="H1004" s="81">
        <v>50</v>
      </c>
      <c r="I1004" s="81">
        <v>50</v>
      </c>
      <c r="J1004" s="81">
        <v>50</v>
      </c>
      <c r="K1004" s="81">
        <v>50</v>
      </c>
      <c r="L1004" s="26">
        <v>50</v>
      </c>
      <c r="M1004" s="26">
        <v>50</v>
      </c>
      <c r="N1004" s="20"/>
      <c r="O1004" s="24" t="s">
        <v>110</v>
      </c>
      <c r="P1004" s="21"/>
    </row>
    <row r="1005" spans="1:16" s="163" customFormat="1" ht="96" x14ac:dyDescent="0.2">
      <c r="A1005" s="24" t="s">
        <v>1401</v>
      </c>
      <c r="B1005" s="24" t="s">
        <v>1402</v>
      </c>
      <c r="C1005" s="24" t="s">
        <v>1403</v>
      </c>
      <c r="D1005" s="24" t="s">
        <v>1404</v>
      </c>
      <c r="E1005" s="24" t="s">
        <v>1405</v>
      </c>
      <c r="F1005" s="14" t="s">
        <v>1424</v>
      </c>
      <c r="G1005" s="25" t="s">
        <v>109</v>
      </c>
      <c r="H1005" s="81">
        <v>18.96</v>
      </c>
      <c r="I1005" s="81">
        <v>18.96</v>
      </c>
      <c r="J1005" s="81">
        <v>18.96</v>
      </c>
      <c r="K1005" s="81">
        <v>18.96</v>
      </c>
      <c r="L1005" s="26">
        <v>18.96</v>
      </c>
      <c r="M1005" s="26">
        <v>18.96</v>
      </c>
      <c r="N1005" s="20"/>
      <c r="O1005" s="24" t="s">
        <v>110</v>
      </c>
      <c r="P1005" s="21"/>
    </row>
    <row r="1006" spans="1:16" s="163" customFormat="1" ht="96" x14ac:dyDescent="0.2">
      <c r="A1006" s="24" t="s">
        <v>1401</v>
      </c>
      <c r="B1006" s="24" t="s">
        <v>1402</v>
      </c>
      <c r="C1006" s="24" t="s">
        <v>1403</v>
      </c>
      <c r="D1006" s="24" t="s">
        <v>1404</v>
      </c>
      <c r="E1006" s="24" t="s">
        <v>1405</v>
      </c>
      <c r="F1006" s="14" t="s">
        <v>1425</v>
      </c>
      <c r="G1006" s="25" t="s">
        <v>109</v>
      </c>
      <c r="H1006" s="81">
        <v>0</v>
      </c>
      <c r="I1006" s="81">
        <v>0</v>
      </c>
      <c r="J1006" s="81">
        <v>0</v>
      </c>
      <c r="K1006" s="81">
        <v>0</v>
      </c>
      <c r="L1006" s="26">
        <v>0</v>
      </c>
      <c r="M1006" s="26">
        <v>0</v>
      </c>
      <c r="N1006" s="20"/>
      <c r="O1006" s="24" t="s">
        <v>110</v>
      </c>
      <c r="P1006" s="21"/>
    </row>
    <row r="1007" spans="1:16" s="163" customFormat="1" ht="96" x14ac:dyDescent="0.2">
      <c r="A1007" s="24" t="s">
        <v>1401</v>
      </c>
      <c r="B1007" s="24" t="s">
        <v>1402</v>
      </c>
      <c r="C1007" s="24" t="s">
        <v>1403</v>
      </c>
      <c r="D1007" s="24" t="s">
        <v>1404</v>
      </c>
      <c r="E1007" s="24" t="s">
        <v>1405</v>
      </c>
      <c r="F1007" s="14" t="s">
        <v>1426</v>
      </c>
      <c r="G1007" s="25" t="s">
        <v>109</v>
      </c>
      <c r="H1007" s="19" t="s">
        <v>1427</v>
      </c>
      <c r="I1007" s="19" t="s">
        <v>1427</v>
      </c>
      <c r="J1007" s="19" t="s">
        <v>1427</v>
      </c>
      <c r="K1007" s="19" t="s">
        <v>1427</v>
      </c>
      <c r="L1007" s="19" t="s">
        <v>1427</v>
      </c>
      <c r="M1007" s="38">
        <v>2</v>
      </c>
      <c r="N1007" s="20"/>
      <c r="O1007" s="24" t="s">
        <v>110</v>
      </c>
      <c r="P1007" s="107" t="s">
        <v>1428</v>
      </c>
    </row>
    <row r="1008" spans="1:16" s="163" customFormat="1" ht="96" x14ac:dyDescent="0.2">
      <c r="A1008" s="24" t="s">
        <v>1401</v>
      </c>
      <c r="B1008" s="24" t="s">
        <v>1402</v>
      </c>
      <c r="C1008" s="24" t="s">
        <v>1403</v>
      </c>
      <c r="D1008" s="24" t="s">
        <v>1404</v>
      </c>
      <c r="E1008" s="24" t="s">
        <v>1405</v>
      </c>
      <c r="F1008" s="14" t="s">
        <v>1429</v>
      </c>
      <c r="G1008" s="25" t="s">
        <v>109</v>
      </c>
      <c r="H1008" s="168" t="s">
        <v>62</v>
      </c>
      <c r="I1008" s="168" t="s">
        <v>62</v>
      </c>
      <c r="J1008" s="168" t="s">
        <v>62</v>
      </c>
      <c r="K1008" s="168" t="s">
        <v>62</v>
      </c>
      <c r="L1008" s="168" t="s">
        <v>62</v>
      </c>
      <c r="M1008" s="38">
        <v>1</v>
      </c>
      <c r="N1008" s="20"/>
      <c r="O1008" s="24" t="s">
        <v>110</v>
      </c>
      <c r="P1008" s="107" t="s">
        <v>1428</v>
      </c>
    </row>
    <row r="1009" spans="1:16" s="163" customFormat="1" ht="120" x14ac:dyDescent="0.2">
      <c r="A1009" s="24" t="s">
        <v>1401</v>
      </c>
      <c r="B1009" s="24" t="s">
        <v>1402</v>
      </c>
      <c r="C1009" s="24" t="s">
        <v>1403</v>
      </c>
      <c r="D1009" s="24" t="s">
        <v>1404</v>
      </c>
      <c r="E1009" s="24" t="s">
        <v>1405</v>
      </c>
      <c r="F1009" s="14" t="s">
        <v>1430</v>
      </c>
      <c r="G1009" s="25" t="s">
        <v>109</v>
      </c>
      <c r="H1009" s="168" t="s">
        <v>62</v>
      </c>
      <c r="I1009" s="168" t="s">
        <v>62</v>
      </c>
      <c r="J1009" s="168" t="s">
        <v>62</v>
      </c>
      <c r="K1009" s="168" t="s">
        <v>62</v>
      </c>
      <c r="L1009" s="168" t="s">
        <v>62</v>
      </c>
      <c r="M1009" s="38">
        <v>0</v>
      </c>
      <c r="N1009" s="20"/>
      <c r="O1009" s="24" t="s">
        <v>110</v>
      </c>
      <c r="P1009" s="107" t="s">
        <v>1428</v>
      </c>
    </row>
    <row r="1010" spans="1:16" s="163" customFormat="1" ht="120" x14ac:dyDescent="0.2">
      <c r="A1010" s="24" t="s">
        <v>1401</v>
      </c>
      <c r="B1010" s="24" t="s">
        <v>1402</v>
      </c>
      <c r="C1010" s="24" t="s">
        <v>1403</v>
      </c>
      <c r="D1010" s="24" t="s">
        <v>1404</v>
      </c>
      <c r="E1010" s="24" t="s">
        <v>1405</v>
      </c>
      <c r="F1010" s="14" t="s">
        <v>1431</v>
      </c>
      <c r="G1010" s="25" t="s">
        <v>109</v>
      </c>
      <c r="H1010" s="168" t="s">
        <v>62</v>
      </c>
      <c r="I1010" s="168" t="s">
        <v>62</v>
      </c>
      <c r="J1010" s="168" t="s">
        <v>62</v>
      </c>
      <c r="K1010" s="168" t="s">
        <v>62</v>
      </c>
      <c r="L1010" s="168" t="s">
        <v>62</v>
      </c>
      <c r="M1010" s="38">
        <v>0</v>
      </c>
      <c r="N1010" s="20"/>
      <c r="O1010" s="24" t="s">
        <v>110</v>
      </c>
      <c r="P1010" s="107" t="s">
        <v>1428</v>
      </c>
    </row>
    <row r="1011" spans="1:16" s="163" customFormat="1" ht="120" x14ac:dyDescent="0.2">
      <c r="A1011" s="24" t="s">
        <v>1401</v>
      </c>
      <c r="B1011" s="24" t="s">
        <v>1402</v>
      </c>
      <c r="C1011" s="24" t="s">
        <v>1403</v>
      </c>
      <c r="D1011" s="24" t="s">
        <v>1404</v>
      </c>
      <c r="E1011" s="24" t="s">
        <v>1405</v>
      </c>
      <c r="F1011" s="14" t="s">
        <v>1432</v>
      </c>
      <c r="G1011" s="25" t="s">
        <v>109</v>
      </c>
      <c r="H1011" s="168" t="s">
        <v>62</v>
      </c>
      <c r="I1011" s="168" t="s">
        <v>62</v>
      </c>
      <c r="J1011" s="168" t="s">
        <v>62</v>
      </c>
      <c r="K1011" s="168" t="s">
        <v>62</v>
      </c>
      <c r="L1011" s="168" t="s">
        <v>62</v>
      </c>
      <c r="M1011" s="38">
        <v>0</v>
      </c>
      <c r="N1011" s="20"/>
      <c r="O1011" s="24" t="s">
        <v>110</v>
      </c>
      <c r="P1011" s="107" t="s">
        <v>1428</v>
      </c>
    </row>
    <row r="1012" spans="1:16" s="163" customFormat="1" ht="120" x14ac:dyDescent="0.2">
      <c r="A1012" s="24" t="s">
        <v>1401</v>
      </c>
      <c r="B1012" s="24" t="s">
        <v>1402</v>
      </c>
      <c r="C1012" s="24" t="s">
        <v>1403</v>
      </c>
      <c r="D1012" s="24" t="s">
        <v>1404</v>
      </c>
      <c r="E1012" s="24" t="s">
        <v>1405</v>
      </c>
      <c r="F1012" s="14" t="s">
        <v>1433</v>
      </c>
      <c r="G1012" s="25" t="s">
        <v>109</v>
      </c>
      <c r="H1012" s="168" t="s">
        <v>62</v>
      </c>
      <c r="I1012" s="168" t="s">
        <v>62</v>
      </c>
      <c r="J1012" s="168" t="s">
        <v>62</v>
      </c>
      <c r="K1012" s="168" t="s">
        <v>62</v>
      </c>
      <c r="L1012" s="168" t="s">
        <v>62</v>
      </c>
      <c r="M1012" s="38">
        <v>1</v>
      </c>
      <c r="N1012" s="20"/>
      <c r="O1012" s="24" t="s">
        <v>110</v>
      </c>
      <c r="P1012" s="107" t="s">
        <v>1428</v>
      </c>
    </row>
    <row r="1013" spans="1:16" s="163" customFormat="1" ht="120" x14ac:dyDescent="0.2">
      <c r="A1013" s="24" t="s">
        <v>1401</v>
      </c>
      <c r="B1013" s="24" t="s">
        <v>1402</v>
      </c>
      <c r="C1013" s="24" t="s">
        <v>1403</v>
      </c>
      <c r="D1013" s="24" t="s">
        <v>1404</v>
      </c>
      <c r="E1013" s="24" t="s">
        <v>1405</v>
      </c>
      <c r="F1013" s="14" t="s">
        <v>1434</v>
      </c>
      <c r="G1013" s="25" t="s">
        <v>109</v>
      </c>
      <c r="H1013" s="168" t="s">
        <v>62</v>
      </c>
      <c r="I1013" s="168" t="s">
        <v>62</v>
      </c>
      <c r="J1013" s="168" t="s">
        <v>62</v>
      </c>
      <c r="K1013" s="168" t="s">
        <v>62</v>
      </c>
      <c r="L1013" s="168" t="s">
        <v>62</v>
      </c>
      <c r="M1013" s="38">
        <v>0</v>
      </c>
      <c r="N1013" s="20"/>
      <c r="O1013" s="24" t="s">
        <v>110</v>
      </c>
      <c r="P1013" s="107" t="s">
        <v>1428</v>
      </c>
    </row>
    <row r="1014" spans="1:16" s="163" customFormat="1" ht="96" x14ac:dyDescent="0.2">
      <c r="A1014" s="24" t="s">
        <v>1401</v>
      </c>
      <c r="B1014" s="24" t="s">
        <v>1402</v>
      </c>
      <c r="C1014" s="24" t="s">
        <v>1403</v>
      </c>
      <c r="D1014" s="24" t="s">
        <v>1404</v>
      </c>
      <c r="E1014" s="24" t="s">
        <v>1405</v>
      </c>
      <c r="F1014" s="14" t="s">
        <v>1435</v>
      </c>
      <c r="G1014" s="25" t="s">
        <v>109</v>
      </c>
      <c r="H1014" s="168" t="s">
        <v>62</v>
      </c>
      <c r="I1014" s="168" t="s">
        <v>62</v>
      </c>
      <c r="J1014" s="168" t="s">
        <v>62</v>
      </c>
      <c r="K1014" s="168" t="s">
        <v>62</v>
      </c>
      <c r="L1014" s="168" t="s">
        <v>62</v>
      </c>
      <c r="M1014" s="38">
        <v>0</v>
      </c>
      <c r="N1014" s="20"/>
      <c r="O1014" s="24" t="s">
        <v>110</v>
      </c>
      <c r="P1014" s="107" t="s">
        <v>1428</v>
      </c>
    </row>
    <row r="1015" spans="1:16" s="163" customFormat="1" ht="120" x14ac:dyDescent="0.2">
      <c r="A1015" s="24" t="s">
        <v>1401</v>
      </c>
      <c r="B1015" s="24" t="s">
        <v>1402</v>
      </c>
      <c r="C1015" s="24" t="s">
        <v>1403</v>
      </c>
      <c r="D1015" s="24" t="s">
        <v>1404</v>
      </c>
      <c r="E1015" s="24" t="s">
        <v>1405</v>
      </c>
      <c r="F1015" s="14" t="s">
        <v>1436</v>
      </c>
      <c r="G1015" s="25" t="s">
        <v>109</v>
      </c>
      <c r="H1015" s="168" t="s">
        <v>62</v>
      </c>
      <c r="I1015" s="168" t="s">
        <v>62</v>
      </c>
      <c r="J1015" s="168" t="s">
        <v>62</v>
      </c>
      <c r="K1015" s="168" t="s">
        <v>62</v>
      </c>
      <c r="L1015" s="168" t="s">
        <v>62</v>
      </c>
      <c r="M1015" s="38">
        <v>0</v>
      </c>
      <c r="N1015" s="20"/>
      <c r="O1015" s="24" t="s">
        <v>110</v>
      </c>
      <c r="P1015" s="107" t="s">
        <v>1428</v>
      </c>
    </row>
    <row r="1016" spans="1:16" s="163" customFormat="1" ht="96" x14ac:dyDescent="0.2">
      <c r="A1016" s="24" t="s">
        <v>1401</v>
      </c>
      <c r="B1016" s="24" t="s">
        <v>1402</v>
      </c>
      <c r="C1016" s="24" t="s">
        <v>1403</v>
      </c>
      <c r="D1016" s="24" t="s">
        <v>1404</v>
      </c>
      <c r="E1016" s="24" t="s">
        <v>1437</v>
      </c>
      <c r="F1016" s="372" t="s">
        <v>1438</v>
      </c>
      <c r="G1016" s="373" t="s">
        <v>47</v>
      </c>
      <c r="H1016" s="38">
        <v>18</v>
      </c>
      <c r="I1016" s="38">
        <v>18</v>
      </c>
      <c r="J1016" s="38">
        <v>2</v>
      </c>
      <c r="K1016" s="38">
        <v>2</v>
      </c>
      <c r="L1016" s="38">
        <v>1</v>
      </c>
      <c r="M1016" s="38" t="s">
        <v>62</v>
      </c>
      <c r="N1016" s="20"/>
      <c r="O1016" s="375" t="s">
        <v>1439</v>
      </c>
      <c r="P1016" s="376"/>
    </row>
    <row r="1017" spans="1:16" s="163" customFormat="1" ht="96" x14ac:dyDescent="0.2">
      <c r="A1017" s="24" t="s">
        <v>1401</v>
      </c>
      <c r="B1017" s="24" t="s">
        <v>1402</v>
      </c>
      <c r="C1017" s="24" t="s">
        <v>1403</v>
      </c>
      <c r="D1017" s="24" t="s">
        <v>1404</v>
      </c>
      <c r="E1017" s="24" t="s">
        <v>1437</v>
      </c>
      <c r="F1017" s="14" t="s">
        <v>1440</v>
      </c>
      <c r="G1017" s="25" t="s">
        <v>47</v>
      </c>
      <c r="H1017" s="19" t="s">
        <v>1121</v>
      </c>
      <c r="I1017" s="38" t="s">
        <v>1121</v>
      </c>
      <c r="J1017" s="168">
        <v>68</v>
      </c>
      <c r="K1017" s="168"/>
      <c r="L1017" s="38"/>
      <c r="M1017" s="38"/>
      <c r="N1017" s="20"/>
      <c r="O1017" s="24" t="s">
        <v>1439</v>
      </c>
      <c r="P1017" s="21"/>
    </row>
    <row r="1018" spans="1:16" s="163" customFormat="1" ht="96" x14ac:dyDescent="0.2">
      <c r="A1018" s="24" t="s">
        <v>1401</v>
      </c>
      <c r="B1018" s="24" t="s">
        <v>1402</v>
      </c>
      <c r="C1018" s="24" t="s">
        <v>1403</v>
      </c>
      <c r="D1018" s="24" t="s">
        <v>1404</v>
      </c>
      <c r="E1018" s="24" t="s">
        <v>1437</v>
      </c>
      <c r="F1018" s="14" t="s">
        <v>1441</v>
      </c>
      <c r="G1018" s="25" t="s">
        <v>47</v>
      </c>
      <c r="H1018" s="19" t="s">
        <v>1121</v>
      </c>
      <c r="I1018" s="38" t="s">
        <v>1121</v>
      </c>
      <c r="J1018" s="168">
        <v>105</v>
      </c>
      <c r="K1018" s="168"/>
      <c r="L1018" s="38"/>
      <c r="M1018" s="38"/>
      <c r="N1018" s="20"/>
      <c r="O1018" s="24" t="s">
        <v>1439</v>
      </c>
      <c r="P1018" s="21"/>
    </row>
    <row r="1019" spans="1:16" s="163" customFormat="1" ht="96" x14ac:dyDescent="0.2">
      <c r="A1019" s="24" t="s">
        <v>1401</v>
      </c>
      <c r="B1019" s="24" t="s">
        <v>1402</v>
      </c>
      <c r="C1019" s="24" t="s">
        <v>1403</v>
      </c>
      <c r="D1019" s="24" t="s">
        <v>1404</v>
      </c>
      <c r="E1019" s="24" t="s">
        <v>1437</v>
      </c>
      <c r="F1019" s="14" t="s">
        <v>1442</v>
      </c>
      <c r="G1019" s="25" t="s">
        <v>47</v>
      </c>
      <c r="H1019" s="38" t="s">
        <v>155</v>
      </c>
      <c r="I1019" s="38" t="s">
        <v>155</v>
      </c>
      <c r="J1019" s="168">
        <v>26</v>
      </c>
      <c r="K1019" s="168"/>
      <c r="L1019" s="38"/>
      <c r="M1019" s="38"/>
      <c r="N1019" s="20"/>
      <c r="O1019" s="24" t="s">
        <v>1439</v>
      </c>
      <c r="P1019" s="21"/>
    </row>
    <row r="1020" spans="1:16" s="163" customFormat="1" ht="96" x14ac:dyDescent="0.2">
      <c r="A1020" s="24" t="s">
        <v>1401</v>
      </c>
      <c r="B1020" s="24" t="s">
        <v>1402</v>
      </c>
      <c r="C1020" s="24" t="s">
        <v>1403</v>
      </c>
      <c r="D1020" s="24" t="s">
        <v>1404</v>
      </c>
      <c r="E1020" s="24" t="s">
        <v>1437</v>
      </c>
      <c r="F1020" s="14" t="s">
        <v>1443</v>
      </c>
      <c r="G1020" s="25" t="s">
        <v>47</v>
      </c>
      <c r="H1020" s="38" t="s">
        <v>155</v>
      </c>
      <c r="I1020" s="38" t="s">
        <v>155</v>
      </c>
      <c r="J1020" s="168">
        <v>154</v>
      </c>
      <c r="K1020" s="168"/>
      <c r="L1020" s="38"/>
      <c r="M1020" s="38"/>
      <c r="N1020" s="20"/>
      <c r="O1020" s="24" t="s">
        <v>1439</v>
      </c>
      <c r="P1020" s="21"/>
    </row>
    <row r="1021" spans="1:16" s="163" customFormat="1" ht="96" x14ac:dyDescent="0.2">
      <c r="A1021" s="24" t="s">
        <v>1401</v>
      </c>
      <c r="B1021" s="24" t="s">
        <v>1402</v>
      </c>
      <c r="C1021" s="24" t="s">
        <v>1403</v>
      </c>
      <c r="D1021" s="24" t="s">
        <v>1404</v>
      </c>
      <c r="E1021" s="24" t="s">
        <v>1437</v>
      </c>
      <c r="F1021" s="14" t="s">
        <v>1444</v>
      </c>
      <c r="G1021" s="25" t="s">
        <v>47</v>
      </c>
      <c r="H1021" s="19" t="s">
        <v>1121</v>
      </c>
      <c r="I1021" s="38" t="s">
        <v>1121</v>
      </c>
      <c r="J1021" s="168">
        <v>12</v>
      </c>
      <c r="K1021" s="168"/>
      <c r="L1021" s="38"/>
      <c r="M1021" s="38"/>
      <c r="N1021" s="20"/>
      <c r="O1021" s="24" t="s">
        <v>1439</v>
      </c>
      <c r="P1021" s="21"/>
    </row>
    <row r="1022" spans="1:16" s="163" customFormat="1" ht="96" x14ac:dyDescent="0.2">
      <c r="A1022" s="24" t="s">
        <v>1401</v>
      </c>
      <c r="B1022" s="24" t="s">
        <v>1402</v>
      </c>
      <c r="C1022" s="24" t="s">
        <v>1403</v>
      </c>
      <c r="D1022" s="24" t="s">
        <v>1404</v>
      </c>
      <c r="E1022" s="24" t="s">
        <v>1437</v>
      </c>
      <c r="F1022" s="14" t="s">
        <v>1445</v>
      </c>
      <c r="G1022" s="25" t="s">
        <v>47</v>
      </c>
      <c r="H1022" s="38" t="s">
        <v>155</v>
      </c>
      <c r="I1022" s="38" t="s">
        <v>155</v>
      </c>
      <c r="J1022" s="168">
        <v>663</v>
      </c>
      <c r="K1022" s="168"/>
      <c r="L1022" s="38"/>
      <c r="M1022" s="38"/>
      <c r="N1022" s="20"/>
      <c r="O1022" s="24" t="s">
        <v>1439</v>
      </c>
      <c r="P1022" s="21"/>
    </row>
    <row r="1023" spans="1:16" s="163" customFormat="1" ht="96" x14ac:dyDescent="0.2">
      <c r="A1023" s="24" t="s">
        <v>1401</v>
      </c>
      <c r="B1023" s="24" t="s">
        <v>1402</v>
      </c>
      <c r="C1023" s="24" t="s">
        <v>1403</v>
      </c>
      <c r="D1023" s="24" t="s">
        <v>1404</v>
      </c>
      <c r="E1023" s="24" t="s">
        <v>1437</v>
      </c>
      <c r="F1023" s="14" t="s">
        <v>1446</v>
      </c>
      <c r="G1023" s="25" t="s">
        <v>47</v>
      </c>
      <c r="H1023" s="38" t="s">
        <v>155</v>
      </c>
      <c r="I1023" s="38" t="s">
        <v>155</v>
      </c>
      <c r="J1023" s="38" t="s">
        <v>155</v>
      </c>
      <c r="K1023" s="168"/>
      <c r="L1023" s="38"/>
      <c r="M1023" s="38"/>
      <c r="N1023" s="20"/>
      <c r="O1023" s="24" t="s">
        <v>1439</v>
      </c>
      <c r="P1023" s="21"/>
    </row>
    <row r="1024" spans="1:16" s="163" customFormat="1" ht="96" x14ac:dyDescent="0.2">
      <c r="A1024" s="24" t="s">
        <v>1401</v>
      </c>
      <c r="B1024" s="24" t="s">
        <v>1402</v>
      </c>
      <c r="C1024" s="24" t="s">
        <v>1403</v>
      </c>
      <c r="D1024" s="24" t="s">
        <v>1404</v>
      </c>
      <c r="E1024" s="24" t="s">
        <v>1437</v>
      </c>
      <c r="F1024" s="14" t="s">
        <v>1447</v>
      </c>
      <c r="G1024" s="25" t="s">
        <v>47</v>
      </c>
      <c r="H1024" s="38" t="s">
        <v>155</v>
      </c>
      <c r="I1024" s="38" t="s">
        <v>155</v>
      </c>
      <c r="J1024" s="38" t="s">
        <v>155</v>
      </c>
      <c r="K1024" s="168"/>
      <c r="L1024" s="38"/>
      <c r="M1024" s="38"/>
      <c r="N1024" s="20"/>
      <c r="O1024" s="24" t="s">
        <v>1439</v>
      </c>
      <c r="P1024" s="21"/>
    </row>
    <row r="1025" spans="1:16" s="163" customFormat="1" ht="96" x14ac:dyDescent="0.2">
      <c r="A1025" s="24" t="s">
        <v>1401</v>
      </c>
      <c r="B1025" s="24" t="s">
        <v>1402</v>
      </c>
      <c r="C1025" s="24" t="s">
        <v>1403</v>
      </c>
      <c r="D1025" s="24" t="s">
        <v>1404</v>
      </c>
      <c r="E1025" s="24" t="s">
        <v>1448</v>
      </c>
      <c r="F1025" s="372" t="s">
        <v>1449</v>
      </c>
      <c r="G1025" s="373" t="s">
        <v>1312</v>
      </c>
      <c r="H1025" s="38">
        <v>1678</v>
      </c>
      <c r="I1025" s="38">
        <v>1730</v>
      </c>
      <c r="J1025" s="38" t="s">
        <v>62</v>
      </c>
      <c r="K1025" s="38" t="s">
        <v>62</v>
      </c>
      <c r="L1025" s="38" t="s">
        <v>62</v>
      </c>
      <c r="M1025" s="38" t="s">
        <v>62</v>
      </c>
      <c r="N1025" s="20"/>
      <c r="O1025" s="375" t="s">
        <v>1439</v>
      </c>
      <c r="P1025" s="376"/>
    </row>
    <row r="1026" spans="1:16" s="163" customFormat="1" ht="96" x14ac:dyDescent="0.2">
      <c r="A1026" s="24" t="s">
        <v>1401</v>
      </c>
      <c r="B1026" s="24" t="s">
        <v>1402</v>
      </c>
      <c r="C1026" s="24" t="s">
        <v>1403</v>
      </c>
      <c r="D1026" s="24" t="s">
        <v>1404</v>
      </c>
      <c r="E1026" s="24" t="s">
        <v>1448</v>
      </c>
      <c r="F1026" s="14" t="s">
        <v>1450</v>
      </c>
      <c r="G1026" s="25" t="s">
        <v>1312</v>
      </c>
      <c r="H1026" s="19" t="s">
        <v>1121</v>
      </c>
      <c r="I1026" s="38" t="s">
        <v>1121</v>
      </c>
      <c r="J1026" s="168"/>
      <c r="K1026" s="168"/>
      <c r="L1026" s="38"/>
      <c r="M1026" s="38"/>
      <c r="N1026" s="20"/>
      <c r="O1026" s="24" t="s">
        <v>1439</v>
      </c>
      <c r="P1026" s="21"/>
    </row>
    <row r="1027" spans="1:16" s="163" customFormat="1" ht="96" x14ac:dyDescent="0.2">
      <c r="A1027" s="24" t="s">
        <v>1401</v>
      </c>
      <c r="B1027" s="24" t="s">
        <v>1402</v>
      </c>
      <c r="C1027" s="24" t="s">
        <v>1403</v>
      </c>
      <c r="D1027" s="24" t="s">
        <v>1404</v>
      </c>
      <c r="E1027" s="24" t="s">
        <v>1448</v>
      </c>
      <c r="F1027" s="14" t="s">
        <v>1451</v>
      </c>
      <c r="G1027" s="25" t="s">
        <v>1312</v>
      </c>
      <c r="H1027" s="19" t="s">
        <v>1121</v>
      </c>
      <c r="I1027" s="38" t="s">
        <v>1121</v>
      </c>
      <c r="J1027" s="168"/>
      <c r="K1027" s="168"/>
      <c r="L1027" s="38"/>
      <c r="M1027" s="38"/>
      <c r="N1027" s="20"/>
      <c r="O1027" s="24" t="s">
        <v>1439</v>
      </c>
      <c r="P1027" s="21"/>
    </row>
    <row r="1028" spans="1:16" s="163" customFormat="1" ht="96" x14ac:dyDescent="0.2">
      <c r="A1028" s="24" t="s">
        <v>1401</v>
      </c>
      <c r="B1028" s="24" t="s">
        <v>1402</v>
      </c>
      <c r="C1028" s="24" t="s">
        <v>1403</v>
      </c>
      <c r="D1028" s="24" t="s">
        <v>1404</v>
      </c>
      <c r="E1028" s="24" t="s">
        <v>1448</v>
      </c>
      <c r="F1028" s="14" t="s">
        <v>1452</v>
      </c>
      <c r="G1028" s="25" t="s">
        <v>1312</v>
      </c>
      <c r="H1028" s="38" t="s">
        <v>155</v>
      </c>
      <c r="I1028" s="38" t="s">
        <v>155</v>
      </c>
      <c r="J1028" s="168"/>
      <c r="K1028" s="168"/>
      <c r="L1028" s="38"/>
      <c r="M1028" s="38"/>
      <c r="N1028" s="20"/>
      <c r="O1028" s="24" t="s">
        <v>1439</v>
      </c>
      <c r="P1028" s="21"/>
    </row>
    <row r="1029" spans="1:16" s="163" customFormat="1" ht="96" x14ac:dyDescent="0.2">
      <c r="A1029" s="24" t="s">
        <v>1401</v>
      </c>
      <c r="B1029" s="24" t="s">
        <v>1402</v>
      </c>
      <c r="C1029" s="24" t="s">
        <v>1403</v>
      </c>
      <c r="D1029" s="24" t="s">
        <v>1404</v>
      </c>
      <c r="E1029" s="24" t="s">
        <v>1448</v>
      </c>
      <c r="F1029" s="14" t="s">
        <v>1453</v>
      </c>
      <c r="G1029" s="25" t="s">
        <v>1312</v>
      </c>
      <c r="H1029" s="38" t="s">
        <v>155</v>
      </c>
      <c r="I1029" s="38" t="s">
        <v>155</v>
      </c>
      <c r="J1029" s="168"/>
      <c r="K1029" s="168"/>
      <c r="L1029" s="38"/>
      <c r="M1029" s="38"/>
      <c r="N1029" s="20"/>
      <c r="O1029" s="24" t="s">
        <v>1439</v>
      </c>
      <c r="P1029" s="21"/>
    </row>
    <row r="1030" spans="1:16" s="163" customFormat="1" ht="96" x14ac:dyDescent="0.2">
      <c r="A1030" s="24" t="s">
        <v>1401</v>
      </c>
      <c r="B1030" s="24" t="s">
        <v>1402</v>
      </c>
      <c r="C1030" s="24" t="s">
        <v>1403</v>
      </c>
      <c r="D1030" s="24" t="s">
        <v>1404</v>
      </c>
      <c r="E1030" s="24" t="s">
        <v>1448</v>
      </c>
      <c r="F1030" s="14" t="s">
        <v>1454</v>
      </c>
      <c r="G1030" s="25" t="s">
        <v>1312</v>
      </c>
      <c r="H1030" s="19" t="s">
        <v>1121</v>
      </c>
      <c r="I1030" s="38" t="s">
        <v>1121</v>
      </c>
      <c r="J1030" s="168"/>
      <c r="K1030" s="168"/>
      <c r="L1030" s="38"/>
      <c r="M1030" s="38"/>
      <c r="N1030" s="20"/>
      <c r="O1030" s="24" t="s">
        <v>1439</v>
      </c>
      <c r="P1030" s="21"/>
    </row>
    <row r="1031" spans="1:16" s="163" customFormat="1" ht="96" x14ac:dyDescent="0.2">
      <c r="A1031" s="24" t="s">
        <v>1401</v>
      </c>
      <c r="B1031" s="24" t="s">
        <v>1402</v>
      </c>
      <c r="C1031" s="24" t="s">
        <v>1403</v>
      </c>
      <c r="D1031" s="24" t="s">
        <v>1404</v>
      </c>
      <c r="E1031" s="24" t="s">
        <v>1448</v>
      </c>
      <c r="F1031" s="14" t="s">
        <v>1455</v>
      </c>
      <c r="G1031" s="25" t="s">
        <v>1312</v>
      </c>
      <c r="H1031" s="168" t="s">
        <v>155</v>
      </c>
      <c r="I1031" s="168" t="s">
        <v>155</v>
      </c>
      <c r="J1031" s="168"/>
      <c r="K1031" s="168"/>
      <c r="L1031" s="38"/>
      <c r="M1031" s="38"/>
      <c r="N1031" s="20"/>
      <c r="O1031" s="24" t="s">
        <v>1439</v>
      </c>
      <c r="P1031" s="21"/>
    </row>
    <row r="1032" spans="1:16" s="163" customFormat="1" ht="96" x14ac:dyDescent="0.2">
      <c r="A1032" s="24" t="s">
        <v>1401</v>
      </c>
      <c r="B1032" s="24" t="s">
        <v>1402</v>
      </c>
      <c r="C1032" s="24" t="s">
        <v>1403</v>
      </c>
      <c r="D1032" s="24" t="s">
        <v>1404</v>
      </c>
      <c r="E1032" s="24" t="s">
        <v>1448</v>
      </c>
      <c r="F1032" s="14" t="s">
        <v>1456</v>
      </c>
      <c r="G1032" s="25" t="s">
        <v>1312</v>
      </c>
      <c r="H1032" s="168" t="s">
        <v>155</v>
      </c>
      <c r="I1032" s="168" t="s">
        <v>155</v>
      </c>
      <c r="J1032" s="168"/>
      <c r="K1032" s="168"/>
      <c r="L1032" s="38"/>
      <c r="M1032" s="38"/>
      <c r="N1032" s="20"/>
      <c r="O1032" s="24" t="s">
        <v>1439</v>
      </c>
      <c r="P1032" s="21"/>
    </row>
    <row r="1033" spans="1:16" s="163" customFormat="1" ht="96" x14ac:dyDescent="0.2">
      <c r="A1033" s="24" t="s">
        <v>1401</v>
      </c>
      <c r="B1033" s="24" t="s">
        <v>1402</v>
      </c>
      <c r="C1033" s="24" t="s">
        <v>1403</v>
      </c>
      <c r="D1033" s="24" t="s">
        <v>1404</v>
      </c>
      <c r="E1033" s="24" t="s">
        <v>1448</v>
      </c>
      <c r="F1033" s="14" t="s">
        <v>1457</v>
      </c>
      <c r="G1033" s="25" t="s">
        <v>1312</v>
      </c>
      <c r="H1033" s="168" t="s">
        <v>155</v>
      </c>
      <c r="I1033" s="168" t="s">
        <v>155</v>
      </c>
      <c r="J1033" s="168"/>
      <c r="K1033" s="168"/>
      <c r="L1033" s="38"/>
      <c r="M1033" s="38"/>
      <c r="N1033" s="20"/>
      <c r="O1033" s="24" t="s">
        <v>1439</v>
      </c>
      <c r="P1033" s="21"/>
    </row>
    <row r="1034" spans="1:16" s="163" customFormat="1" ht="96" x14ac:dyDescent="0.2">
      <c r="A1034" s="24" t="s">
        <v>1401</v>
      </c>
      <c r="B1034" s="24" t="s">
        <v>1402</v>
      </c>
      <c r="C1034" s="24" t="s">
        <v>1403</v>
      </c>
      <c r="D1034" s="24" t="s">
        <v>1458</v>
      </c>
      <c r="E1034" s="24" t="s">
        <v>1459</v>
      </c>
      <c r="F1034" s="14" t="s">
        <v>1460</v>
      </c>
      <c r="G1034" s="25" t="s">
        <v>109</v>
      </c>
      <c r="H1034" s="168" t="s">
        <v>62</v>
      </c>
      <c r="I1034" s="168" t="s">
        <v>62</v>
      </c>
      <c r="J1034" s="168" t="s">
        <v>62</v>
      </c>
      <c r="K1034" s="168">
        <v>28</v>
      </c>
      <c r="L1034" s="38">
        <v>28</v>
      </c>
      <c r="M1034" s="38">
        <v>0</v>
      </c>
      <c r="N1034" s="20"/>
      <c r="O1034" s="24" t="s">
        <v>110</v>
      </c>
      <c r="P1034" s="21"/>
    </row>
    <row r="1035" spans="1:16" s="163" customFormat="1" ht="96" x14ac:dyDescent="0.2">
      <c r="A1035" s="24" t="s">
        <v>1401</v>
      </c>
      <c r="B1035" s="24" t="s">
        <v>1402</v>
      </c>
      <c r="C1035" s="24" t="s">
        <v>1403</v>
      </c>
      <c r="D1035" s="24" t="s">
        <v>1458</v>
      </c>
      <c r="E1035" s="24" t="s">
        <v>1459</v>
      </c>
      <c r="F1035" s="14" t="s">
        <v>1461</v>
      </c>
      <c r="G1035" s="25" t="s">
        <v>109</v>
      </c>
      <c r="H1035" s="168" t="s">
        <v>155</v>
      </c>
      <c r="I1035" s="168" t="s">
        <v>155</v>
      </c>
      <c r="J1035" s="168"/>
      <c r="K1035" s="168"/>
      <c r="L1035" s="38"/>
      <c r="M1035" s="38">
        <v>0</v>
      </c>
      <c r="N1035" s="20"/>
      <c r="O1035" s="24" t="s">
        <v>110</v>
      </c>
      <c r="P1035" s="21"/>
    </row>
    <row r="1036" spans="1:16" s="163" customFormat="1" ht="96" x14ac:dyDescent="0.2">
      <c r="A1036" s="24" t="s">
        <v>1401</v>
      </c>
      <c r="B1036" s="24" t="s">
        <v>1402</v>
      </c>
      <c r="C1036" s="24" t="s">
        <v>1403</v>
      </c>
      <c r="D1036" s="24" t="s">
        <v>1458</v>
      </c>
      <c r="E1036" s="24" t="s">
        <v>1459</v>
      </c>
      <c r="F1036" s="14" t="s">
        <v>1462</v>
      </c>
      <c r="G1036" s="25" t="s">
        <v>109</v>
      </c>
      <c r="H1036" s="168" t="s">
        <v>155</v>
      </c>
      <c r="I1036" s="168" t="s">
        <v>155</v>
      </c>
      <c r="J1036" s="168"/>
      <c r="K1036" s="168"/>
      <c r="L1036" s="38">
        <v>28</v>
      </c>
      <c r="M1036" s="38">
        <v>0</v>
      </c>
      <c r="N1036" s="20"/>
      <c r="O1036" s="24" t="s">
        <v>110</v>
      </c>
      <c r="P1036" s="21"/>
    </row>
    <row r="1037" spans="1:16" s="163" customFormat="1" ht="96" x14ac:dyDescent="0.2">
      <c r="A1037" s="24" t="s">
        <v>1401</v>
      </c>
      <c r="B1037" s="24" t="s">
        <v>1402</v>
      </c>
      <c r="C1037" s="24" t="s">
        <v>1403</v>
      </c>
      <c r="D1037" s="24" t="s">
        <v>1458</v>
      </c>
      <c r="E1037" s="24" t="s">
        <v>1459</v>
      </c>
      <c r="F1037" s="14" t="s">
        <v>1463</v>
      </c>
      <c r="G1037" s="25" t="s">
        <v>109</v>
      </c>
      <c r="H1037" s="168" t="s">
        <v>155</v>
      </c>
      <c r="I1037" s="168" t="s">
        <v>155</v>
      </c>
      <c r="J1037" s="168"/>
      <c r="K1037" s="168"/>
      <c r="L1037" s="38"/>
      <c r="M1037" s="38">
        <v>0</v>
      </c>
      <c r="N1037" s="20"/>
      <c r="O1037" s="24" t="s">
        <v>110</v>
      </c>
      <c r="P1037" s="21"/>
    </row>
    <row r="1038" spans="1:16" s="163" customFormat="1" ht="96" x14ac:dyDescent="0.2">
      <c r="A1038" s="24" t="s">
        <v>1401</v>
      </c>
      <c r="B1038" s="24" t="s">
        <v>1402</v>
      </c>
      <c r="C1038" s="24" t="s">
        <v>1403</v>
      </c>
      <c r="D1038" s="24" t="s">
        <v>1458</v>
      </c>
      <c r="E1038" s="24" t="s">
        <v>1459</v>
      </c>
      <c r="F1038" s="14" t="s">
        <v>1464</v>
      </c>
      <c r="G1038" s="25" t="s">
        <v>109</v>
      </c>
      <c r="H1038" s="168" t="s">
        <v>155</v>
      </c>
      <c r="I1038" s="168" t="s">
        <v>155</v>
      </c>
      <c r="J1038" s="168"/>
      <c r="K1038" s="168"/>
      <c r="L1038" s="38"/>
      <c r="M1038" s="38">
        <v>0</v>
      </c>
      <c r="N1038" s="20"/>
      <c r="O1038" s="24" t="s">
        <v>110</v>
      </c>
      <c r="P1038" s="21"/>
    </row>
    <row r="1039" spans="1:16" s="163" customFormat="1" ht="96" x14ac:dyDescent="0.2">
      <c r="A1039" s="24" t="s">
        <v>1401</v>
      </c>
      <c r="B1039" s="24" t="s">
        <v>1402</v>
      </c>
      <c r="C1039" s="24" t="s">
        <v>1403</v>
      </c>
      <c r="D1039" s="24" t="s">
        <v>1458</v>
      </c>
      <c r="E1039" s="24" t="s">
        <v>1459</v>
      </c>
      <c r="F1039" s="14" t="s">
        <v>1465</v>
      </c>
      <c r="G1039" s="25" t="s">
        <v>109</v>
      </c>
      <c r="H1039" s="168" t="s">
        <v>155</v>
      </c>
      <c r="I1039" s="168" t="s">
        <v>155</v>
      </c>
      <c r="J1039" s="168"/>
      <c r="K1039" s="168"/>
      <c r="L1039" s="38"/>
      <c r="M1039" s="38">
        <v>0</v>
      </c>
      <c r="N1039" s="20"/>
      <c r="O1039" s="24" t="s">
        <v>110</v>
      </c>
      <c r="P1039" s="21"/>
    </row>
    <row r="1040" spans="1:16" s="163" customFormat="1" ht="96" x14ac:dyDescent="0.2">
      <c r="A1040" s="24" t="s">
        <v>1401</v>
      </c>
      <c r="B1040" s="24" t="s">
        <v>1402</v>
      </c>
      <c r="C1040" s="24" t="s">
        <v>1403</v>
      </c>
      <c r="D1040" s="24" t="s">
        <v>1458</v>
      </c>
      <c r="E1040" s="24" t="s">
        <v>1459</v>
      </c>
      <c r="F1040" s="14" t="s">
        <v>1466</v>
      </c>
      <c r="G1040" s="25" t="s">
        <v>109</v>
      </c>
      <c r="H1040" s="168" t="s">
        <v>155</v>
      </c>
      <c r="I1040" s="168" t="s">
        <v>155</v>
      </c>
      <c r="J1040" s="168"/>
      <c r="K1040" s="168"/>
      <c r="L1040" s="38"/>
      <c r="M1040" s="38">
        <v>0</v>
      </c>
      <c r="N1040" s="20"/>
      <c r="O1040" s="24" t="s">
        <v>110</v>
      </c>
      <c r="P1040" s="21"/>
    </row>
    <row r="1041" spans="1:16" s="163" customFormat="1" ht="96" x14ac:dyDescent="0.2">
      <c r="A1041" s="24" t="s">
        <v>1401</v>
      </c>
      <c r="B1041" s="24" t="s">
        <v>1402</v>
      </c>
      <c r="C1041" s="24" t="s">
        <v>1403</v>
      </c>
      <c r="D1041" s="24" t="s">
        <v>1458</v>
      </c>
      <c r="E1041" s="24" t="s">
        <v>1459</v>
      </c>
      <c r="F1041" s="14" t="s">
        <v>1467</v>
      </c>
      <c r="G1041" s="25" t="s">
        <v>109</v>
      </c>
      <c r="H1041" s="168" t="s">
        <v>155</v>
      </c>
      <c r="I1041" s="168" t="s">
        <v>155</v>
      </c>
      <c r="J1041" s="168"/>
      <c r="K1041" s="168"/>
      <c r="L1041" s="38"/>
      <c r="M1041" s="38">
        <v>0</v>
      </c>
      <c r="N1041" s="20"/>
      <c r="O1041" s="24" t="s">
        <v>110</v>
      </c>
      <c r="P1041" s="21"/>
    </row>
    <row r="1042" spans="1:16" s="163" customFormat="1" ht="96" x14ac:dyDescent="0.2">
      <c r="A1042" s="24" t="s">
        <v>1401</v>
      </c>
      <c r="B1042" s="24" t="s">
        <v>1402</v>
      </c>
      <c r="C1042" s="24" t="s">
        <v>1403</v>
      </c>
      <c r="D1042" s="24" t="s">
        <v>1458</v>
      </c>
      <c r="E1042" s="24" t="s">
        <v>1459</v>
      </c>
      <c r="F1042" s="14" t="s">
        <v>1468</v>
      </c>
      <c r="G1042" s="25" t="s">
        <v>109</v>
      </c>
      <c r="H1042" s="168" t="s">
        <v>155</v>
      </c>
      <c r="I1042" s="168" t="s">
        <v>155</v>
      </c>
      <c r="J1042" s="168"/>
      <c r="K1042" s="168"/>
      <c r="L1042" s="38"/>
      <c r="M1042" s="38">
        <v>0</v>
      </c>
      <c r="N1042" s="20"/>
      <c r="O1042" s="24" t="s">
        <v>110</v>
      </c>
      <c r="P1042" s="21"/>
    </row>
    <row r="1043" spans="1:16" s="163" customFormat="1" ht="96" x14ac:dyDescent="0.2">
      <c r="A1043" s="24" t="s">
        <v>1401</v>
      </c>
      <c r="B1043" s="24" t="s">
        <v>1402</v>
      </c>
      <c r="C1043" s="24" t="s">
        <v>1403</v>
      </c>
      <c r="D1043" s="24" t="s">
        <v>1458</v>
      </c>
      <c r="E1043" s="24" t="s">
        <v>1469</v>
      </c>
      <c r="F1043" s="14" t="s">
        <v>1470</v>
      </c>
      <c r="G1043" s="25" t="s">
        <v>47</v>
      </c>
      <c r="H1043" s="168">
        <v>3</v>
      </c>
      <c r="I1043" s="168">
        <v>4</v>
      </c>
      <c r="J1043" s="168">
        <v>3</v>
      </c>
      <c r="K1043" s="168">
        <v>2</v>
      </c>
      <c r="L1043" s="38">
        <v>1</v>
      </c>
      <c r="M1043" s="38">
        <v>1</v>
      </c>
      <c r="N1043" s="20"/>
      <c r="O1043" s="24" t="s">
        <v>512</v>
      </c>
      <c r="P1043" s="21"/>
    </row>
    <row r="1044" spans="1:16" s="163" customFormat="1" ht="96" x14ac:dyDescent="0.2">
      <c r="A1044" s="24" t="s">
        <v>1401</v>
      </c>
      <c r="B1044" s="24" t="s">
        <v>1402</v>
      </c>
      <c r="C1044" s="24" t="s">
        <v>1403</v>
      </c>
      <c r="D1044" s="24" t="s">
        <v>1458</v>
      </c>
      <c r="E1044" s="24" t="s">
        <v>1469</v>
      </c>
      <c r="F1044" s="14" t="s">
        <v>1471</v>
      </c>
      <c r="G1044" s="25" t="s">
        <v>47</v>
      </c>
      <c r="H1044" s="38" t="s">
        <v>155</v>
      </c>
      <c r="I1044" s="38" t="s">
        <v>1121</v>
      </c>
      <c r="J1044" s="168"/>
      <c r="K1044" s="168"/>
      <c r="L1044" s="38"/>
      <c r="M1044" s="38"/>
      <c r="N1044" s="20"/>
      <c r="O1044" s="24" t="s">
        <v>512</v>
      </c>
      <c r="P1044" s="21"/>
    </row>
    <row r="1045" spans="1:16" s="163" customFormat="1" ht="96" x14ac:dyDescent="0.2">
      <c r="A1045" s="24" t="s">
        <v>1401</v>
      </c>
      <c r="B1045" s="24" t="s">
        <v>1402</v>
      </c>
      <c r="C1045" s="24" t="s">
        <v>1403</v>
      </c>
      <c r="D1045" s="24" t="s">
        <v>1458</v>
      </c>
      <c r="E1045" s="24" t="s">
        <v>1469</v>
      </c>
      <c r="F1045" s="14" t="s">
        <v>1472</v>
      </c>
      <c r="G1045" s="25" t="s">
        <v>47</v>
      </c>
      <c r="H1045" s="19" t="s">
        <v>1121</v>
      </c>
      <c r="I1045" s="38" t="s">
        <v>155</v>
      </c>
      <c r="J1045" s="168"/>
      <c r="K1045" s="168"/>
      <c r="L1045" s="38"/>
      <c r="M1045" s="38"/>
      <c r="N1045" s="20"/>
      <c r="O1045" s="24" t="s">
        <v>512</v>
      </c>
      <c r="P1045" s="21"/>
    </row>
    <row r="1046" spans="1:16" s="163" customFormat="1" ht="96" x14ac:dyDescent="0.2">
      <c r="A1046" s="24" t="s">
        <v>1401</v>
      </c>
      <c r="B1046" s="24" t="s">
        <v>1402</v>
      </c>
      <c r="C1046" s="24" t="s">
        <v>1403</v>
      </c>
      <c r="D1046" s="24" t="s">
        <v>1458</v>
      </c>
      <c r="E1046" s="24" t="s">
        <v>1469</v>
      </c>
      <c r="F1046" s="14" t="s">
        <v>1473</v>
      </c>
      <c r="G1046" s="25" t="s">
        <v>47</v>
      </c>
      <c r="H1046" s="19" t="s">
        <v>1121</v>
      </c>
      <c r="I1046" s="38" t="s">
        <v>155</v>
      </c>
      <c r="J1046" s="168"/>
      <c r="K1046" s="168"/>
      <c r="L1046" s="38"/>
      <c r="M1046" s="38"/>
      <c r="N1046" s="20"/>
      <c r="O1046" s="24" t="s">
        <v>512</v>
      </c>
      <c r="P1046" s="21"/>
    </row>
    <row r="1047" spans="1:16" s="163" customFormat="1" ht="96" x14ac:dyDescent="0.2">
      <c r="A1047" s="24" t="s">
        <v>1401</v>
      </c>
      <c r="B1047" s="24" t="s">
        <v>1402</v>
      </c>
      <c r="C1047" s="24" t="s">
        <v>1403</v>
      </c>
      <c r="D1047" s="24" t="s">
        <v>1458</v>
      </c>
      <c r="E1047" s="24" t="s">
        <v>1469</v>
      </c>
      <c r="F1047" s="14" t="s">
        <v>1474</v>
      </c>
      <c r="G1047" s="25" t="s">
        <v>47</v>
      </c>
      <c r="H1047" s="38" t="s">
        <v>155</v>
      </c>
      <c r="I1047" s="38" t="s">
        <v>155</v>
      </c>
      <c r="J1047" s="168"/>
      <c r="K1047" s="168"/>
      <c r="L1047" s="38"/>
      <c r="M1047" s="38"/>
      <c r="N1047" s="20"/>
      <c r="O1047" s="24" t="s">
        <v>512</v>
      </c>
      <c r="P1047" s="21"/>
    </row>
    <row r="1048" spans="1:16" s="163" customFormat="1" ht="96" x14ac:dyDescent="0.2">
      <c r="A1048" s="24" t="s">
        <v>1401</v>
      </c>
      <c r="B1048" s="24" t="s">
        <v>1402</v>
      </c>
      <c r="C1048" s="24" t="s">
        <v>1403</v>
      </c>
      <c r="D1048" s="24" t="s">
        <v>1458</v>
      </c>
      <c r="E1048" s="24" t="s">
        <v>1469</v>
      </c>
      <c r="F1048" s="14" t="s">
        <v>1475</v>
      </c>
      <c r="G1048" s="25" t="s">
        <v>47</v>
      </c>
      <c r="H1048" s="38" t="s">
        <v>155</v>
      </c>
      <c r="I1048" s="38" t="s">
        <v>1121</v>
      </c>
      <c r="J1048" s="168"/>
      <c r="K1048" s="168"/>
      <c r="L1048" s="38"/>
      <c r="M1048" s="38"/>
      <c r="N1048" s="20"/>
      <c r="O1048" s="24" t="s">
        <v>512</v>
      </c>
      <c r="P1048" s="21"/>
    </row>
    <row r="1049" spans="1:16" s="163" customFormat="1" ht="96" x14ac:dyDescent="0.2">
      <c r="A1049" s="24" t="s">
        <v>1401</v>
      </c>
      <c r="B1049" s="24" t="s">
        <v>1402</v>
      </c>
      <c r="C1049" s="24" t="s">
        <v>1403</v>
      </c>
      <c r="D1049" s="24" t="s">
        <v>1458</v>
      </c>
      <c r="E1049" s="24" t="s">
        <v>1469</v>
      </c>
      <c r="F1049" s="14" t="s">
        <v>1476</v>
      </c>
      <c r="G1049" s="25" t="s">
        <v>47</v>
      </c>
      <c r="H1049" s="19" t="s">
        <v>1121</v>
      </c>
      <c r="I1049" s="38" t="s">
        <v>155</v>
      </c>
      <c r="J1049" s="168"/>
      <c r="K1049" s="168"/>
      <c r="L1049" s="38"/>
      <c r="M1049" s="38"/>
      <c r="N1049" s="20"/>
      <c r="O1049" s="24" t="s">
        <v>512</v>
      </c>
      <c r="P1049" s="21"/>
    </row>
    <row r="1050" spans="1:16" s="163" customFormat="1" ht="96" x14ac:dyDescent="0.2">
      <c r="A1050" s="24" t="s">
        <v>1401</v>
      </c>
      <c r="B1050" s="24" t="s">
        <v>1402</v>
      </c>
      <c r="C1050" s="24" t="s">
        <v>1403</v>
      </c>
      <c r="D1050" s="24" t="s">
        <v>1458</v>
      </c>
      <c r="E1050" s="24" t="s">
        <v>1469</v>
      </c>
      <c r="F1050" s="14" t="s">
        <v>1477</v>
      </c>
      <c r="G1050" s="25" t="s">
        <v>47</v>
      </c>
      <c r="H1050" s="38" t="s">
        <v>155</v>
      </c>
      <c r="I1050" s="38" t="s">
        <v>1121</v>
      </c>
      <c r="J1050" s="168"/>
      <c r="K1050" s="168"/>
      <c r="L1050" s="38">
        <v>1</v>
      </c>
      <c r="M1050" s="38"/>
      <c r="N1050" s="20"/>
      <c r="O1050" s="24" t="s">
        <v>512</v>
      </c>
      <c r="P1050" s="21"/>
    </row>
    <row r="1051" spans="1:16" s="163" customFormat="1" ht="96" x14ac:dyDescent="0.2">
      <c r="A1051" s="24" t="s">
        <v>1401</v>
      </c>
      <c r="B1051" s="24" t="s">
        <v>1402</v>
      </c>
      <c r="C1051" s="24" t="s">
        <v>1403</v>
      </c>
      <c r="D1051" s="24" t="s">
        <v>1458</v>
      </c>
      <c r="E1051" s="24" t="s">
        <v>1469</v>
      </c>
      <c r="F1051" s="14" t="s">
        <v>1478</v>
      </c>
      <c r="G1051" s="25" t="s">
        <v>47</v>
      </c>
      <c r="H1051" s="38" t="s">
        <v>155</v>
      </c>
      <c r="I1051" s="38" t="s">
        <v>155</v>
      </c>
      <c r="J1051" s="168"/>
      <c r="K1051" s="168"/>
      <c r="L1051" s="38"/>
      <c r="M1051" s="38">
        <v>1</v>
      </c>
      <c r="N1051" s="20"/>
      <c r="O1051" s="24" t="s">
        <v>512</v>
      </c>
      <c r="P1051" s="21"/>
    </row>
    <row r="1052" spans="1:16" s="163" customFormat="1" ht="96" x14ac:dyDescent="0.2">
      <c r="A1052" s="24" t="s">
        <v>1401</v>
      </c>
      <c r="B1052" s="24" t="s">
        <v>1402</v>
      </c>
      <c r="C1052" s="24" t="s">
        <v>1403</v>
      </c>
      <c r="D1052" s="24" t="s">
        <v>1458</v>
      </c>
      <c r="E1052" s="24" t="s">
        <v>1479</v>
      </c>
      <c r="F1052" s="14" t="s">
        <v>1480</v>
      </c>
      <c r="G1052" s="25" t="s">
        <v>1481</v>
      </c>
      <c r="H1052" s="38">
        <v>22945959</v>
      </c>
      <c r="I1052" s="38">
        <v>21203000</v>
      </c>
      <c r="J1052" s="168">
        <v>23330100</v>
      </c>
      <c r="K1052" s="168">
        <v>16015200</v>
      </c>
      <c r="L1052" s="38">
        <v>12097999</v>
      </c>
      <c r="M1052" s="38">
        <v>4687041</v>
      </c>
      <c r="N1052" s="20"/>
      <c r="O1052" s="24" t="s">
        <v>512</v>
      </c>
      <c r="P1052" s="21"/>
    </row>
    <row r="1053" spans="1:16" s="163" customFormat="1" ht="96" x14ac:dyDescent="0.2">
      <c r="A1053" s="24" t="s">
        <v>1401</v>
      </c>
      <c r="B1053" s="24" t="s">
        <v>1402</v>
      </c>
      <c r="C1053" s="24" t="s">
        <v>1403</v>
      </c>
      <c r="D1053" s="24" t="s">
        <v>1458</v>
      </c>
      <c r="E1053" s="24" t="s">
        <v>1479</v>
      </c>
      <c r="F1053" s="14" t="s">
        <v>1482</v>
      </c>
      <c r="G1053" s="25" t="s">
        <v>1481</v>
      </c>
      <c r="H1053" s="38">
        <v>20000</v>
      </c>
      <c r="I1053" s="38" t="s">
        <v>155</v>
      </c>
      <c r="J1053" s="168">
        <v>2050000</v>
      </c>
      <c r="K1053" s="38" t="s">
        <v>155</v>
      </c>
      <c r="L1053" s="38">
        <v>2020000</v>
      </c>
      <c r="M1053" s="38">
        <v>678000</v>
      </c>
      <c r="N1053" s="20"/>
      <c r="O1053" s="24" t="s">
        <v>512</v>
      </c>
      <c r="P1053" s="21"/>
    </row>
    <row r="1054" spans="1:16" s="163" customFormat="1" ht="96" x14ac:dyDescent="0.2">
      <c r="A1054" s="24" t="s">
        <v>1401</v>
      </c>
      <c r="B1054" s="24" t="s">
        <v>1402</v>
      </c>
      <c r="C1054" s="24" t="s">
        <v>1403</v>
      </c>
      <c r="D1054" s="24" t="s">
        <v>1458</v>
      </c>
      <c r="E1054" s="24" t="s">
        <v>1479</v>
      </c>
      <c r="F1054" s="14" t="s">
        <v>1483</v>
      </c>
      <c r="G1054" s="25" t="s">
        <v>1481</v>
      </c>
      <c r="H1054" s="38">
        <v>8890500</v>
      </c>
      <c r="I1054" s="38">
        <v>5125000</v>
      </c>
      <c r="J1054" s="168">
        <v>3060100</v>
      </c>
      <c r="K1054" s="168">
        <v>1000000</v>
      </c>
      <c r="L1054" s="38">
        <v>2010000</v>
      </c>
      <c r="M1054" s="38">
        <v>1035000</v>
      </c>
      <c r="N1054" s="20"/>
      <c r="O1054" s="24" t="s">
        <v>512</v>
      </c>
      <c r="P1054" s="21"/>
    </row>
    <row r="1055" spans="1:16" s="163" customFormat="1" ht="96" x14ac:dyDescent="0.2">
      <c r="A1055" s="24" t="s">
        <v>1401</v>
      </c>
      <c r="B1055" s="24" t="s">
        <v>1402</v>
      </c>
      <c r="C1055" s="24" t="s">
        <v>1403</v>
      </c>
      <c r="D1055" s="24" t="s">
        <v>1458</v>
      </c>
      <c r="E1055" s="24" t="s">
        <v>1479</v>
      </c>
      <c r="F1055" s="14" t="s">
        <v>1484</v>
      </c>
      <c r="G1055" s="25" t="s">
        <v>1481</v>
      </c>
      <c r="H1055" s="38">
        <v>2150359</v>
      </c>
      <c r="I1055" s="38" t="s">
        <v>155</v>
      </c>
      <c r="J1055" s="168">
        <v>100000</v>
      </c>
      <c r="K1055" s="168">
        <v>100000</v>
      </c>
      <c r="L1055" s="38">
        <v>100000</v>
      </c>
      <c r="M1055" s="38">
        <v>5000</v>
      </c>
      <c r="N1055" s="20"/>
      <c r="O1055" s="24" t="s">
        <v>512</v>
      </c>
      <c r="P1055" s="21"/>
    </row>
    <row r="1056" spans="1:16" s="163" customFormat="1" ht="96" x14ac:dyDescent="0.2">
      <c r="A1056" s="24" t="s">
        <v>1401</v>
      </c>
      <c r="B1056" s="24" t="s">
        <v>1402</v>
      </c>
      <c r="C1056" s="24" t="s">
        <v>1403</v>
      </c>
      <c r="D1056" s="24" t="s">
        <v>1458</v>
      </c>
      <c r="E1056" s="24" t="s">
        <v>1479</v>
      </c>
      <c r="F1056" s="14" t="s">
        <v>1485</v>
      </c>
      <c r="G1056" s="25" t="s">
        <v>1481</v>
      </c>
      <c r="H1056" s="38">
        <v>2680000</v>
      </c>
      <c r="I1056" s="38">
        <v>1003500</v>
      </c>
      <c r="J1056" s="168">
        <v>1300000</v>
      </c>
      <c r="K1056" s="168">
        <v>1000000</v>
      </c>
      <c r="L1056" s="38">
        <v>1788000</v>
      </c>
      <c r="M1056" s="38">
        <v>30000</v>
      </c>
      <c r="N1056" s="20"/>
      <c r="O1056" s="24" t="s">
        <v>512</v>
      </c>
      <c r="P1056" s="21"/>
    </row>
    <row r="1057" spans="1:16" s="163" customFormat="1" ht="96" x14ac:dyDescent="0.2">
      <c r="A1057" s="24" t="s">
        <v>1401</v>
      </c>
      <c r="B1057" s="24" t="s">
        <v>1402</v>
      </c>
      <c r="C1057" s="24" t="s">
        <v>1403</v>
      </c>
      <c r="D1057" s="24" t="s">
        <v>1458</v>
      </c>
      <c r="E1057" s="24" t="s">
        <v>1479</v>
      </c>
      <c r="F1057" s="14" t="s">
        <v>1486</v>
      </c>
      <c r="G1057" s="25" t="s">
        <v>1481</v>
      </c>
      <c r="H1057" s="38">
        <v>6799100</v>
      </c>
      <c r="I1057" s="38">
        <v>12768500</v>
      </c>
      <c r="J1057" s="168">
        <v>16320000</v>
      </c>
      <c r="K1057" s="168">
        <v>9635000</v>
      </c>
      <c r="L1057" s="38">
        <v>2999999</v>
      </c>
      <c r="M1057" s="38">
        <v>2243041</v>
      </c>
      <c r="N1057" s="20"/>
      <c r="O1057" s="24" t="s">
        <v>512</v>
      </c>
      <c r="P1057" s="21"/>
    </row>
    <row r="1058" spans="1:16" s="163" customFormat="1" ht="96" x14ac:dyDescent="0.2">
      <c r="A1058" s="24" t="s">
        <v>1401</v>
      </c>
      <c r="B1058" s="24" t="s">
        <v>1402</v>
      </c>
      <c r="C1058" s="24" t="s">
        <v>1403</v>
      </c>
      <c r="D1058" s="24" t="s">
        <v>1458</v>
      </c>
      <c r="E1058" s="24" t="s">
        <v>1479</v>
      </c>
      <c r="F1058" s="14" t="s">
        <v>1487</v>
      </c>
      <c r="G1058" s="25" t="s">
        <v>1481</v>
      </c>
      <c r="H1058" s="38">
        <v>1316000</v>
      </c>
      <c r="I1058" s="38">
        <v>1226000</v>
      </c>
      <c r="J1058" s="168">
        <v>500000</v>
      </c>
      <c r="K1058" s="168">
        <v>1250000</v>
      </c>
      <c r="L1058" s="38" t="s">
        <v>155</v>
      </c>
      <c r="M1058" s="38">
        <v>327000</v>
      </c>
      <c r="N1058" s="20"/>
      <c r="O1058" s="24" t="s">
        <v>512</v>
      </c>
      <c r="P1058" s="21"/>
    </row>
    <row r="1059" spans="1:16" s="163" customFormat="1" ht="96" x14ac:dyDescent="0.2">
      <c r="A1059" s="24" t="s">
        <v>1401</v>
      </c>
      <c r="B1059" s="24" t="s">
        <v>1402</v>
      </c>
      <c r="C1059" s="24" t="s">
        <v>1403</v>
      </c>
      <c r="D1059" s="24" t="s">
        <v>1458</v>
      </c>
      <c r="E1059" s="24" t="s">
        <v>1479</v>
      </c>
      <c r="F1059" s="14" t="s">
        <v>1488</v>
      </c>
      <c r="G1059" s="25" t="s">
        <v>1481</v>
      </c>
      <c r="H1059" s="38">
        <v>60000</v>
      </c>
      <c r="I1059" s="38">
        <v>1080000</v>
      </c>
      <c r="J1059" s="38" t="s">
        <v>155</v>
      </c>
      <c r="K1059" s="168">
        <v>1010000</v>
      </c>
      <c r="L1059" s="38">
        <v>1000000</v>
      </c>
      <c r="M1059" s="38">
        <v>34000</v>
      </c>
      <c r="N1059" s="20"/>
      <c r="O1059" s="24" t="s">
        <v>512</v>
      </c>
      <c r="P1059" s="21"/>
    </row>
    <row r="1060" spans="1:16" s="163" customFormat="1" ht="96" x14ac:dyDescent="0.2">
      <c r="A1060" s="24" t="s">
        <v>1401</v>
      </c>
      <c r="B1060" s="24" t="s">
        <v>1402</v>
      </c>
      <c r="C1060" s="24" t="s">
        <v>1403</v>
      </c>
      <c r="D1060" s="24" t="s">
        <v>1458</v>
      </c>
      <c r="E1060" s="24" t="s">
        <v>1479</v>
      </c>
      <c r="F1060" s="14" t="s">
        <v>1489</v>
      </c>
      <c r="G1060" s="25" t="s">
        <v>1481</v>
      </c>
      <c r="H1060" s="38">
        <v>1030000</v>
      </c>
      <c r="I1060" s="38" t="s">
        <v>155</v>
      </c>
      <c r="J1060" s="38" t="s">
        <v>155</v>
      </c>
      <c r="K1060" s="168">
        <v>2020200</v>
      </c>
      <c r="L1060" s="38">
        <v>2180000</v>
      </c>
      <c r="M1060" s="38">
        <v>335000</v>
      </c>
      <c r="N1060" s="20"/>
      <c r="O1060" s="24" t="s">
        <v>512</v>
      </c>
      <c r="P1060" s="21"/>
    </row>
    <row r="1061" spans="1:16" s="163" customFormat="1" ht="96" x14ac:dyDescent="0.2">
      <c r="A1061" s="24" t="s">
        <v>1401</v>
      </c>
      <c r="B1061" s="24" t="s">
        <v>1402</v>
      </c>
      <c r="C1061" s="24" t="s">
        <v>1403</v>
      </c>
      <c r="D1061" s="24" t="s">
        <v>1458</v>
      </c>
      <c r="E1061" s="24" t="s">
        <v>1490</v>
      </c>
      <c r="F1061" s="14" t="s">
        <v>1491</v>
      </c>
      <c r="G1061" s="25" t="s">
        <v>1492</v>
      </c>
      <c r="H1061" s="38" t="s">
        <v>62</v>
      </c>
      <c r="I1061" s="38" t="s">
        <v>62</v>
      </c>
      <c r="J1061" s="168">
        <v>50</v>
      </c>
      <c r="K1061" s="168">
        <v>51</v>
      </c>
      <c r="L1061" s="38">
        <v>331</v>
      </c>
      <c r="M1061" s="38">
        <v>500</v>
      </c>
      <c r="N1061" s="20"/>
      <c r="O1061" s="24" t="s">
        <v>292</v>
      </c>
      <c r="P1061" s="21"/>
    </row>
    <row r="1062" spans="1:16" s="163" customFormat="1" ht="96" x14ac:dyDescent="0.2">
      <c r="A1062" s="24" t="s">
        <v>1401</v>
      </c>
      <c r="B1062" s="24" t="s">
        <v>1402</v>
      </c>
      <c r="C1062" s="24" t="s">
        <v>1403</v>
      </c>
      <c r="D1062" s="24" t="s">
        <v>1458</v>
      </c>
      <c r="E1062" s="24" t="s">
        <v>1490</v>
      </c>
      <c r="F1062" s="14" t="s">
        <v>1493</v>
      </c>
      <c r="G1062" s="25" t="s">
        <v>1492</v>
      </c>
      <c r="H1062" s="38" t="s">
        <v>155</v>
      </c>
      <c r="I1062" s="38" t="s">
        <v>155</v>
      </c>
      <c r="J1062" s="168"/>
      <c r="K1062" s="168"/>
      <c r="L1062" s="38"/>
      <c r="M1062" s="38"/>
      <c r="N1062" s="20"/>
      <c r="O1062" s="24" t="s">
        <v>292</v>
      </c>
      <c r="P1062" s="21"/>
    </row>
    <row r="1063" spans="1:16" s="163" customFormat="1" ht="96" x14ac:dyDescent="0.2">
      <c r="A1063" s="24" t="s">
        <v>1401</v>
      </c>
      <c r="B1063" s="24" t="s">
        <v>1402</v>
      </c>
      <c r="C1063" s="24" t="s">
        <v>1403</v>
      </c>
      <c r="D1063" s="24" t="s">
        <v>1458</v>
      </c>
      <c r="E1063" s="24" t="s">
        <v>1490</v>
      </c>
      <c r="F1063" s="14" t="s">
        <v>1494</v>
      </c>
      <c r="G1063" s="25" t="s">
        <v>1492</v>
      </c>
      <c r="H1063" s="38" t="s">
        <v>155</v>
      </c>
      <c r="I1063" s="38" t="s">
        <v>155</v>
      </c>
      <c r="J1063" s="168"/>
      <c r="K1063" s="168"/>
      <c r="L1063" s="38">
        <v>60</v>
      </c>
      <c r="M1063" s="38"/>
      <c r="N1063" s="20"/>
      <c r="O1063" s="24" t="s">
        <v>292</v>
      </c>
      <c r="P1063" s="21"/>
    </row>
    <row r="1064" spans="1:16" s="163" customFormat="1" ht="96" x14ac:dyDescent="0.2">
      <c r="A1064" s="24" t="s">
        <v>1401</v>
      </c>
      <c r="B1064" s="24" t="s">
        <v>1402</v>
      </c>
      <c r="C1064" s="24" t="s">
        <v>1403</v>
      </c>
      <c r="D1064" s="24" t="s">
        <v>1458</v>
      </c>
      <c r="E1064" s="24" t="s">
        <v>1490</v>
      </c>
      <c r="F1064" s="14" t="s">
        <v>1495</v>
      </c>
      <c r="G1064" s="25" t="s">
        <v>1492</v>
      </c>
      <c r="H1064" s="38" t="s">
        <v>155</v>
      </c>
      <c r="I1064" s="38" t="s">
        <v>155</v>
      </c>
      <c r="J1064" s="168"/>
      <c r="K1064" s="168"/>
      <c r="L1064" s="38">
        <v>122</v>
      </c>
      <c r="M1064" s="38">
        <v>201</v>
      </c>
      <c r="N1064" s="20"/>
      <c r="O1064" s="24" t="s">
        <v>292</v>
      </c>
      <c r="P1064" s="21"/>
    </row>
    <row r="1065" spans="1:16" s="163" customFormat="1" ht="96" x14ac:dyDescent="0.2">
      <c r="A1065" s="24" t="s">
        <v>1401</v>
      </c>
      <c r="B1065" s="24" t="s">
        <v>1402</v>
      </c>
      <c r="C1065" s="24" t="s">
        <v>1403</v>
      </c>
      <c r="D1065" s="24" t="s">
        <v>1458</v>
      </c>
      <c r="E1065" s="24" t="s">
        <v>1490</v>
      </c>
      <c r="F1065" s="14" t="s">
        <v>1496</v>
      </c>
      <c r="G1065" s="25" t="s">
        <v>1492</v>
      </c>
      <c r="H1065" s="38" t="s">
        <v>155</v>
      </c>
      <c r="I1065" s="38" t="s">
        <v>155</v>
      </c>
      <c r="J1065" s="168"/>
      <c r="K1065" s="168"/>
      <c r="L1065" s="38"/>
      <c r="M1065" s="38"/>
      <c r="N1065" s="20"/>
      <c r="O1065" s="24" t="s">
        <v>292</v>
      </c>
      <c r="P1065" s="21"/>
    </row>
    <row r="1066" spans="1:16" s="163" customFormat="1" ht="96" x14ac:dyDescent="0.2">
      <c r="A1066" s="24" t="s">
        <v>1401</v>
      </c>
      <c r="B1066" s="24" t="s">
        <v>1402</v>
      </c>
      <c r="C1066" s="24" t="s">
        <v>1403</v>
      </c>
      <c r="D1066" s="24" t="s">
        <v>1458</v>
      </c>
      <c r="E1066" s="24" t="s">
        <v>1490</v>
      </c>
      <c r="F1066" s="14" t="s">
        <v>1497</v>
      </c>
      <c r="G1066" s="25" t="s">
        <v>1492</v>
      </c>
      <c r="H1066" s="38" t="s">
        <v>155</v>
      </c>
      <c r="I1066" s="38" t="s">
        <v>155</v>
      </c>
      <c r="J1066" s="168"/>
      <c r="K1066" s="168">
        <v>51</v>
      </c>
      <c r="L1066" s="38"/>
      <c r="M1066" s="38"/>
      <c r="N1066" s="20"/>
      <c r="O1066" s="24" t="s">
        <v>292</v>
      </c>
      <c r="P1066" s="21"/>
    </row>
    <row r="1067" spans="1:16" s="163" customFormat="1" ht="96" x14ac:dyDescent="0.2">
      <c r="A1067" s="24" t="s">
        <v>1401</v>
      </c>
      <c r="B1067" s="24" t="s">
        <v>1402</v>
      </c>
      <c r="C1067" s="24" t="s">
        <v>1403</v>
      </c>
      <c r="D1067" s="24" t="s">
        <v>1458</v>
      </c>
      <c r="E1067" s="24" t="s">
        <v>1490</v>
      </c>
      <c r="F1067" s="14" t="s">
        <v>1498</v>
      </c>
      <c r="G1067" s="25" t="s">
        <v>1492</v>
      </c>
      <c r="H1067" s="38" t="s">
        <v>155</v>
      </c>
      <c r="I1067" s="38" t="s">
        <v>155</v>
      </c>
      <c r="J1067" s="168"/>
      <c r="K1067" s="168"/>
      <c r="L1067" s="38"/>
      <c r="M1067" s="38"/>
      <c r="N1067" s="20"/>
      <c r="O1067" s="24" t="s">
        <v>292</v>
      </c>
      <c r="P1067" s="21"/>
    </row>
    <row r="1068" spans="1:16" s="163" customFormat="1" ht="96" x14ac:dyDescent="0.2">
      <c r="A1068" s="24" t="s">
        <v>1401</v>
      </c>
      <c r="B1068" s="24" t="s">
        <v>1402</v>
      </c>
      <c r="C1068" s="24" t="s">
        <v>1403</v>
      </c>
      <c r="D1068" s="24" t="s">
        <v>1458</v>
      </c>
      <c r="E1068" s="24" t="s">
        <v>1490</v>
      </c>
      <c r="F1068" s="14" t="s">
        <v>1499</v>
      </c>
      <c r="G1068" s="25" t="s">
        <v>1492</v>
      </c>
      <c r="H1068" s="38" t="s">
        <v>155</v>
      </c>
      <c r="I1068" s="38" t="s">
        <v>155</v>
      </c>
      <c r="J1068" s="168"/>
      <c r="K1068" s="168"/>
      <c r="L1068" s="38"/>
      <c r="M1068" s="38"/>
      <c r="N1068" s="20"/>
      <c r="O1068" s="24" t="s">
        <v>292</v>
      </c>
      <c r="P1068" s="21"/>
    </row>
    <row r="1069" spans="1:16" s="163" customFormat="1" ht="96" x14ac:dyDescent="0.2">
      <c r="A1069" s="24" t="s">
        <v>1401</v>
      </c>
      <c r="B1069" s="24" t="s">
        <v>1402</v>
      </c>
      <c r="C1069" s="24" t="s">
        <v>1403</v>
      </c>
      <c r="D1069" s="24" t="s">
        <v>1458</v>
      </c>
      <c r="E1069" s="24" t="s">
        <v>1490</v>
      </c>
      <c r="F1069" s="14" t="s">
        <v>1500</v>
      </c>
      <c r="G1069" s="25" t="s">
        <v>1492</v>
      </c>
      <c r="H1069" s="168" t="s">
        <v>155</v>
      </c>
      <c r="I1069" s="168" t="s">
        <v>155</v>
      </c>
      <c r="J1069" s="168">
        <v>50</v>
      </c>
      <c r="K1069" s="168"/>
      <c r="L1069" s="38">
        <v>149</v>
      </c>
      <c r="M1069" s="38">
        <v>299</v>
      </c>
      <c r="N1069" s="20"/>
      <c r="O1069" s="24" t="s">
        <v>292</v>
      </c>
      <c r="P1069" s="21"/>
    </row>
    <row r="1070" spans="1:16" s="163" customFormat="1" ht="96" x14ac:dyDescent="0.2">
      <c r="A1070" s="24" t="s">
        <v>1401</v>
      </c>
      <c r="B1070" s="24" t="s">
        <v>1402</v>
      </c>
      <c r="C1070" s="24" t="s">
        <v>1403</v>
      </c>
      <c r="D1070" s="24" t="s">
        <v>1458</v>
      </c>
      <c r="E1070" s="24" t="s">
        <v>1501</v>
      </c>
      <c r="F1070" s="14" t="s">
        <v>1502</v>
      </c>
      <c r="G1070" s="25" t="s">
        <v>109</v>
      </c>
      <c r="H1070" s="168" t="s">
        <v>62</v>
      </c>
      <c r="I1070" s="168" t="s">
        <v>62</v>
      </c>
      <c r="J1070" s="168">
        <v>50</v>
      </c>
      <c r="K1070" s="168">
        <v>50</v>
      </c>
      <c r="L1070" s="38">
        <v>331</v>
      </c>
      <c r="M1070" s="38">
        <v>500</v>
      </c>
      <c r="N1070" s="20"/>
      <c r="O1070" s="24" t="s">
        <v>292</v>
      </c>
      <c r="P1070" s="21"/>
    </row>
    <row r="1071" spans="1:16" s="163" customFormat="1" ht="96" x14ac:dyDescent="0.2">
      <c r="A1071" s="24" t="s">
        <v>1401</v>
      </c>
      <c r="B1071" s="24" t="s">
        <v>1402</v>
      </c>
      <c r="C1071" s="24" t="s">
        <v>1403</v>
      </c>
      <c r="D1071" s="24" t="s">
        <v>1458</v>
      </c>
      <c r="E1071" s="24" t="s">
        <v>1501</v>
      </c>
      <c r="F1071" s="14" t="s">
        <v>1503</v>
      </c>
      <c r="G1071" s="25" t="s">
        <v>109</v>
      </c>
      <c r="H1071" s="168" t="s">
        <v>155</v>
      </c>
      <c r="I1071" s="168" t="s">
        <v>155</v>
      </c>
      <c r="J1071" s="168"/>
      <c r="K1071" s="168"/>
      <c r="L1071" s="38"/>
      <c r="M1071" s="38"/>
      <c r="N1071" s="20"/>
      <c r="O1071" s="24" t="s">
        <v>292</v>
      </c>
      <c r="P1071" s="21"/>
    </row>
    <row r="1072" spans="1:16" s="163" customFormat="1" ht="96" x14ac:dyDescent="0.2">
      <c r="A1072" s="24" t="s">
        <v>1401</v>
      </c>
      <c r="B1072" s="24" t="s">
        <v>1402</v>
      </c>
      <c r="C1072" s="24" t="s">
        <v>1403</v>
      </c>
      <c r="D1072" s="24" t="s">
        <v>1458</v>
      </c>
      <c r="E1072" s="24" t="s">
        <v>1501</v>
      </c>
      <c r="F1072" s="14" t="s">
        <v>1504</v>
      </c>
      <c r="G1072" s="25" t="s">
        <v>109</v>
      </c>
      <c r="H1072" s="168" t="s">
        <v>155</v>
      </c>
      <c r="I1072" s="168" t="s">
        <v>155</v>
      </c>
      <c r="J1072" s="168"/>
      <c r="K1072" s="168"/>
      <c r="L1072" s="38">
        <v>60</v>
      </c>
      <c r="M1072" s="38"/>
      <c r="N1072" s="20"/>
      <c r="O1072" s="24" t="s">
        <v>292</v>
      </c>
      <c r="P1072" s="21"/>
    </row>
    <row r="1073" spans="1:16" s="163" customFormat="1" ht="96" x14ac:dyDescent="0.2">
      <c r="A1073" s="24" t="s">
        <v>1401</v>
      </c>
      <c r="B1073" s="24" t="s">
        <v>1402</v>
      </c>
      <c r="C1073" s="24" t="s">
        <v>1403</v>
      </c>
      <c r="D1073" s="24" t="s">
        <v>1458</v>
      </c>
      <c r="E1073" s="24" t="s">
        <v>1501</v>
      </c>
      <c r="F1073" s="14" t="s">
        <v>1505</v>
      </c>
      <c r="G1073" s="25" t="s">
        <v>109</v>
      </c>
      <c r="H1073" s="168" t="s">
        <v>155</v>
      </c>
      <c r="I1073" s="168" t="s">
        <v>155</v>
      </c>
      <c r="J1073" s="168"/>
      <c r="K1073" s="168"/>
      <c r="L1073" s="38">
        <v>122</v>
      </c>
      <c r="M1073" s="38">
        <v>201</v>
      </c>
      <c r="N1073" s="20"/>
      <c r="O1073" s="24" t="s">
        <v>292</v>
      </c>
      <c r="P1073" s="21"/>
    </row>
    <row r="1074" spans="1:16" s="163" customFormat="1" ht="96" x14ac:dyDescent="0.2">
      <c r="A1074" s="24" t="s">
        <v>1401</v>
      </c>
      <c r="B1074" s="24" t="s">
        <v>1402</v>
      </c>
      <c r="C1074" s="24" t="s">
        <v>1403</v>
      </c>
      <c r="D1074" s="24" t="s">
        <v>1458</v>
      </c>
      <c r="E1074" s="24" t="s">
        <v>1501</v>
      </c>
      <c r="F1074" s="14" t="s">
        <v>1506</v>
      </c>
      <c r="G1074" s="25" t="s">
        <v>109</v>
      </c>
      <c r="H1074" s="168" t="s">
        <v>155</v>
      </c>
      <c r="I1074" s="168" t="s">
        <v>155</v>
      </c>
      <c r="J1074" s="168"/>
      <c r="K1074" s="168"/>
      <c r="L1074" s="38"/>
      <c r="M1074" s="38"/>
      <c r="N1074" s="20"/>
      <c r="O1074" s="24" t="s">
        <v>292</v>
      </c>
      <c r="P1074" s="21"/>
    </row>
    <row r="1075" spans="1:16" s="163" customFormat="1" ht="96" x14ac:dyDescent="0.2">
      <c r="A1075" s="24" t="s">
        <v>1401</v>
      </c>
      <c r="B1075" s="24" t="s">
        <v>1402</v>
      </c>
      <c r="C1075" s="24" t="s">
        <v>1403</v>
      </c>
      <c r="D1075" s="24" t="s">
        <v>1458</v>
      </c>
      <c r="E1075" s="24" t="s">
        <v>1501</v>
      </c>
      <c r="F1075" s="14" t="s">
        <v>1507</v>
      </c>
      <c r="G1075" s="25" t="s">
        <v>109</v>
      </c>
      <c r="H1075" s="168" t="s">
        <v>155</v>
      </c>
      <c r="I1075" s="168" t="s">
        <v>155</v>
      </c>
      <c r="J1075" s="168"/>
      <c r="K1075" s="168"/>
      <c r="L1075" s="38"/>
      <c r="M1075" s="38"/>
      <c r="N1075" s="20"/>
      <c r="O1075" s="24" t="s">
        <v>292</v>
      </c>
      <c r="P1075" s="21"/>
    </row>
    <row r="1076" spans="1:16" s="163" customFormat="1" ht="96" x14ac:dyDescent="0.2">
      <c r="A1076" s="24" t="s">
        <v>1401</v>
      </c>
      <c r="B1076" s="24" t="s">
        <v>1402</v>
      </c>
      <c r="C1076" s="24" t="s">
        <v>1403</v>
      </c>
      <c r="D1076" s="24" t="s">
        <v>1458</v>
      </c>
      <c r="E1076" s="24" t="s">
        <v>1501</v>
      </c>
      <c r="F1076" s="14" t="s">
        <v>1508</v>
      </c>
      <c r="G1076" s="25" t="s">
        <v>109</v>
      </c>
      <c r="H1076" s="168" t="s">
        <v>155</v>
      </c>
      <c r="I1076" s="168" t="s">
        <v>155</v>
      </c>
      <c r="J1076" s="168"/>
      <c r="K1076" s="168"/>
      <c r="L1076" s="38"/>
      <c r="M1076" s="38"/>
      <c r="N1076" s="20"/>
      <c r="O1076" s="24" t="s">
        <v>292</v>
      </c>
      <c r="P1076" s="21"/>
    </row>
    <row r="1077" spans="1:16" s="163" customFormat="1" ht="96" x14ac:dyDescent="0.2">
      <c r="A1077" s="24" t="s">
        <v>1401</v>
      </c>
      <c r="B1077" s="24" t="s">
        <v>1402</v>
      </c>
      <c r="C1077" s="24" t="s">
        <v>1403</v>
      </c>
      <c r="D1077" s="24" t="s">
        <v>1458</v>
      </c>
      <c r="E1077" s="24" t="s">
        <v>1501</v>
      </c>
      <c r="F1077" s="14" t="s">
        <v>1509</v>
      </c>
      <c r="G1077" s="25" t="s">
        <v>109</v>
      </c>
      <c r="H1077" s="168" t="s">
        <v>155</v>
      </c>
      <c r="I1077" s="168" t="s">
        <v>155</v>
      </c>
      <c r="J1077" s="168"/>
      <c r="K1077" s="168"/>
      <c r="L1077" s="38"/>
      <c r="M1077" s="38"/>
      <c r="N1077" s="20"/>
      <c r="O1077" s="24" t="s">
        <v>292</v>
      </c>
      <c r="P1077" s="21"/>
    </row>
    <row r="1078" spans="1:16" s="163" customFormat="1" ht="96" x14ac:dyDescent="0.2">
      <c r="A1078" s="24" t="s">
        <v>1401</v>
      </c>
      <c r="B1078" s="24" t="s">
        <v>1402</v>
      </c>
      <c r="C1078" s="24" t="s">
        <v>1403</v>
      </c>
      <c r="D1078" s="24" t="s">
        <v>1458</v>
      </c>
      <c r="E1078" s="24" t="s">
        <v>1501</v>
      </c>
      <c r="F1078" s="14" t="s">
        <v>1510</v>
      </c>
      <c r="G1078" s="25" t="s">
        <v>109</v>
      </c>
      <c r="H1078" s="168" t="s">
        <v>155</v>
      </c>
      <c r="I1078" s="168" t="s">
        <v>155</v>
      </c>
      <c r="J1078" s="168"/>
      <c r="K1078" s="168"/>
      <c r="L1078" s="38">
        <v>149</v>
      </c>
      <c r="M1078" s="38">
        <v>299</v>
      </c>
      <c r="N1078" s="20"/>
      <c r="O1078" s="24" t="s">
        <v>292</v>
      </c>
      <c r="P1078" s="21"/>
    </row>
    <row r="1079" spans="1:16" s="163" customFormat="1" ht="96" x14ac:dyDescent="0.2">
      <c r="A1079" s="24" t="s">
        <v>1401</v>
      </c>
      <c r="B1079" s="24" t="s">
        <v>1402</v>
      </c>
      <c r="C1079" s="24" t="s">
        <v>1403</v>
      </c>
      <c r="D1079" s="24" t="s">
        <v>1458</v>
      </c>
      <c r="E1079" s="24" t="s">
        <v>1511</v>
      </c>
      <c r="F1079" s="14" t="s">
        <v>1512</v>
      </c>
      <c r="G1079" s="25" t="s">
        <v>1513</v>
      </c>
      <c r="H1079" s="168">
        <v>35300</v>
      </c>
      <c r="I1079" s="168">
        <v>35450</v>
      </c>
      <c r="J1079" s="168">
        <v>15709</v>
      </c>
      <c r="K1079" s="168">
        <v>1902</v>
      </c>
      <c r="L1079" s="38">
        <v>1715</v>
      </c>
      <c r="M1079" s="38">
        <v>122894</v>
      </c>
      <c r="N1079" s="20"/>
      <c r="O1079" s="24" t="s">
        <v>1514</v>
      </c>
      <c r="P1079" s="21"/>
    </row>
    <row r="1080" spans="1:16" s="163" customFormat="1" ht="96" x14ac:dyDescent="0.2">
      <c r="A1080" s="24" t="s">
        <v>1401</v>
      </c>
      <c r="B1080" s="24" t="s">
        <v>1402</v>
      </c>
      <c r="C1080" s="24" t="s">
        <v>1403</v>
      </c>
      <c r="D1080" s="24" t="s">
        <v>1458</v>
      </c>
      <c r="E1080" s="24" t="s">
        <v>1515</v>
      </c>
      <c r="F1080" s="14" t="s">
        <v>1516</v>
      </c>
      <c r="G1080" s="25" t="s">
        <v>1481</v>
      </c>
      <c r="H1080" s="168">
        <v>24945340</v>
      </c>
      <c r="I1080" s="168">
        <v>24249090</v>
      </c>
      <c r="J1080" s="168">
        <v>24901610</v>
      </c>
      <c r="K1080" s="168">
        <v>20642760</v>
      </c>
      <c r="L1080" s="38">
        <v>22087140</v>
      </c>
      <c r="M1080" s="38">
        <v>24083365</v>
      </c>
      <c r="N1080" s="20"/>
      <c r="O1080" s="24" t="s">
        <v>1517</v>
      </c>
      <c r="P1080" s="21"/>
    </row>
    <row r="1081" spans="1:16" s="163" customFormat="1" ht="96" x14ac:dyDescent="0.2">
      <c r="A1081" s="24" t="s">
        <v>1401</v>
      </c>
      <c r="B1081" s="24" t="s">
        <v>1402</v>
      </c>
      <c r="C1081" s="24" t="s">
        <v>1403</v>
      </c>
      <c r="D1081" s="24" t="s">
        <v>1458</v>
      </c>
      <c r="E1081" s="24" t="s">
        <v>1518</v>
      </c>
      <c r="F1081" s="14" t="s">
        <v>1519</v>
      </c>
      <c r="G1081" s="25" t="s">
        <v>47</v>
      </c>
      <c r="H1081" s="168">
        <v>52</v>
      </c>
      <c r="I1081" s="168">
        <v>60</v>
      </c>
      <c r="J1081" s="168">
        <v>60</v>
      </c>
      <c r="K1081" s="168">
        <v>60</v>
      </c>
      <c r="L1081" s="38">
        <v>61</v>
      </c>
      <c r="M1081" s="38"/>
      <c r="N1081" s="20"/>
      <c r="O1081" s="24" t="s">
        <v>48</v>
      </c>
      <c r="P1081" s="21"/>
    </row>
    <row r="1082" spans="1:16" s="163" customFormat="1" ht="96" x14ac:dyDescent="0.2">
      <c r="A1082" s="24" t="s">
        <v>1401</v>
      </c>
      <c r="B1082" s="24" t="s">
        <v>1402</v>
      </c>
      <c r="C1082" s="24" t="s">
        <v>1403</v>
      </c>
      <c r="D1082" s="24" t="s">
        <v>1520</v>
      </c>
      <c r="E1082" s="24" t="s">
        <v>1521</v>
      </c>
      <c r="F1082" s="14" t="s">
        <v>1522</v>
      </c>
      <c r="G1082" s="25" t="s">
        <v>1523</v>
      </c>
      <c r="H1082" s="168">
        <v>1460</v>
      </c>
      <c r="I1082" s="168">
        <v>2260</v>
      </c>
      <c r="J1082" s="168">
        <v>680</v>
      </c>
      <c r="K1082" s="168">
        <v>0</v>
      </c>
      <c r="L1082" s="38">
        <v>613</v>
      </c>
      <c r="M1082" s="38">
        <v>0</v>
      </c>
      <c r="N1082" s="20"/>
      <c r="O1082" s="24" t="s">
        <v>512</v>
      </c>
      <c r="P1082" s="21"/>
    </row>
    <row r="1083" spans="1:16" s="163" customFormat="1" ht="96" x14ac:dyDescent="0.2">
      <c r="A1083" s="24" t="s">
        <v>1401</v>
      </c>
      <c r="B1083" s="24" t="s">
        <v>1402</v>
      </c>
      <c r="C1083" s="24" t="s">
        <v>1403</v>
      </c>
      <c r="D1083" s="24" t="s">
        <v>1520</v>
      </c>
      <c r="E1083" s="24" t="s">
        <v>1521</v>
      </c>
      <c r="F1083" s="14" t="s">
        <v>1524</v>
      </c>
      <c r="G1083" s="25" t="s">
        <v>1523</v>
      </c>
      <c r="H1083" s="168">
        <v>219</v>
      </c>
      <c r="I1083" s="168">
        <v>229</v>
      </c>
      <c r="J1083" s="168">
        <v>68</v>
      </c>
      <c r="K1083" s="168" t="s">
        <v>155</v>
      </c>
      <c r="L1083" s="38">
        <v>49</v>
      </c>
      <c r="M1083" s="38"/>
      <c r="N1083" s="20"/>
      <c r="O1083" s="24" t="s">
        <v>512</v>
      </c>
      <c r="P1083" s="21"/>
    </row>
    <row r="1084" spans="1:16" s="163" customFormat="1" ht="96" x14ac:dyDescent="0.2">
      <c r="A1084" s="24" t="s">
        <v>1401</v>
      </c>
      <c r="B1084" s="24" t="s">
        <v>1402</v>
      </c>
      <c r="C1084" s="24" t="s">
        <v>1403</v>
      </c>
      <c r="D1084" s="24" t="s">
        <v>1520</v>
      </c>
      <c r="E1084" s="24" t="s">
        <v>1521</v>
      </c>
      <c r="F1084" s="14" t="s">
        <v>1525</v>
      </c>
      <c r="G1084" s="25" t="s">
        <v>1523</v>
      </c>
      <c r="H1084" s="168">
        <v>232</v>
      </c>
      <c r="I1084" s="168">
        <v>385</v>
      </c>
      <c r="J1084" s="168">
        <v>154</v>
      </c>
      <c r="K1084" s="168" t="s">
        <v>155</v>
      </c>
      <c r="L1084" s="38">
        <v>129</v>
      </c>
      <c r="M1084" s="38"/>
      <c r="N1084" s="20"/>
      <c r="O1084" s="24" t="s">
        <v>512</v>
      </c>
      <c r="P1084" s="21"/>
    </row>
    <row r="1085" spans="1:16" s="163" customFormat="1" ht="96" x14ac:dyDescent="0.2">
      <c r="A1085" s="24" t="s">
        <v>1401</v>
      </c>
      <c r="B1085" s="24" t="s">
        <v>1402</v>
      </c>
      <c r="C1085" s="24" t="s">
        <v>1403</v>
      </c>
      <c r="D1085" s="24" t="s">
        <v>1520</v>
      </c>
      <c r="E1085" s="24" t="s">
        <v>1521</v>
      </c>
      <c r="F1085" s="14" t="s">
        <v>1526</v>
      </c>
      <c r="G1085" s="25" t="s">
        <v>1523</v>
      </c>
      <c r="H1085" s="168">
        <v>164</v>
      </c>
      <c r="I1085" s="168">
        <v>189</v>
      </c>
      <c r="J1085" s="168">
        <v>12</v>
      </c>
      <c r="K1085" s="168" t="s">
        <v>155</v>
      </c>
      <c r="L1085" s="38">
        <v>19</v>
      </c>
      <c r="M1085" s="38"/>
      <c r="N1085" s="20"/>
      <c r="O1085" s="24" t="s">
        <v>512</v>
      </c>
      <c r="P1085" s="21"/>
    </row>
    <row r="1086" spans="1:16" s="163" customFormat="1" ht="96" x14ac:dyDescent="0.2">
      <c r="A1086" s="24" t="s">
        <v>1401</v>
      </c>
      <c r="B1086" s="24" t="s">
        <v>1402</v>
      </c>
      <c r="C1086" s="24" t="s">
        <v>1403</v>
      </c>
      <c r="D1086" s="24" t="s">
        <v>1520</v>
      </c>
      <c r="E1086" s="24" t="s">
        <v>1521</v>
      </c>
      <c r="F1086" s="14" t="s">
        <v>1527</v>
      </c>
      <c r="G1086" s="25" t="s">
        <v>1523</v>
      </c>
      <c r="H1086" s="168">
        <v>329</v>
      </c>
      <c r="I1086" s="168">
        <v>458</v>
      </c>
      <c r="J1086" s="168">
        <v>282</v>
      </c>
      <c r="K1086" s="168" t="s">
        <v>155</v>
      </c>
      <c r="L1086" s="38">
        <v>188</v>
      </c>
      <c r="M1086" s="38"/>
      <c r="N1086" s="20"/>
      <c r="O1086" s="24" t="s">
        <v>512</v>
      </c>
      <c r="P1086" s="21"/>
    </row>
    <row r="1087" spans="1:16" s="163" customFormat="1" ht="96" x14ac:dyDescent="0.2">
      <c r="A1087" s="24" t="s">
        <v>1401</v>
      </c>
      <c r="B1087" s="24" t="s">
        <v>1402</v>
      </c>
      <c r="C1087" s="24" t="s">
        <v>1403</v>
      </c>
      <c r="D1087" s="24" t="s">
        <v>1520</v>
      </c>
      <c r="E1087" s="24" t="s">
        <v>1521</v>
      </c>
      <c r="F1087" s="14" t="s">
        <v>1528</v>
      </c>
      <c r="G1087" s="25" t="s">
        <v>1523</v>
      </c>
      <c r="H1087" s="168">
        <v>261</v>
      </c>
      <c r="I1087" s="168">
        <v>501</v>
      </c>
      <c r="J1087" s="168">
        <v>105</v>
      </c>
      <c r="K1087" s="168" t="s">
        <v>155</v>
      </c>
      <c r="L1087" s="38">
        <v>73</v>
      </c>
      <c r="M1087" s="38"/>
      <c r="N1087" s="20"/>
      <c r="O1087" s="24" t="s">
        <v>512</v>
      </c>
      <c r="P1087" s="21"/>
    </row>
    <row r="1088" spans="1:16" s="163" customFormat="1" ht="96" x14ac:dyDescent="0.2">
      <c r="A1088" s="24" t="s">
        <v>1401</v>
      </c>
      <c r="B1088" s="24" t="s">
        <v>1402</v>
      </c>
      <c r="C1088" s="24" t="s">
        <v>1403</v>
      </c>
      <c r="D1088" s="24" t="s">
        <v>1520</v>
      </c>
      <c r="E1088" s="24" t="s">
        <v>1521</v>
      </c>
      <c r="F1088" s="14" t="s">
        <v>1529</v>
      </c>
      <c r="G1088" s="25" t="s">
        <v>1523</v>
      </c>
      <c r="H1088" s="168">
        <v>70</v>
      </c>
      <c r="I1088" s="168">
        <v>133</v>
      </c>
      <c r="J1088" s="168">
        <v>19</v>
      </c>
      <c r="K1088" s="168" t="s">
        <v>155</v>
      </c>
      <c r="L1088" s="38">
        <v>127</v>
      </c>
      <c r="M1088" s="38"/>
      <c r="N1088" s="20"/>
      <c r="O1088" s="24" t="s">
        <v>512</v>
      </c>
      <c r="P1088" s="21"/>
    </row>
    <row r="1089" spans="1:16" s="163" customFormat="1" ht="96" x14ac:dyDescent="0.2">
      <c r="A1089" s="24" t="s">
        <v>1401</v>
      </c>
      <c r="B1089" s="24" t="s">
        <v>1402</v>
      </c>
      <c r="C1089" s="24" t="s">
        <v>1403</v>
      </c>
      <c r="D1089" s="24" t="s">
        <v>1520</v>
      </c>
      <c r="E1089" s="24" t="s">
        <v>1521</v>
      </c>
      <c r="F1089" s="14" t="s">
        <v>1530</v>
      </c>
      <c r="G1089" s="25" t="s">
        <v>1523</v>
      </c>
      <c r="H1089" s="168">
        <v>36</v>
      </c>
      <c r="I1089" s="168">
        <v>125</v>
      </c>
      <c r="J1089" s="168">
        <v>14</v>
      </c>
      <c r="K1089" s="168" t="s">
        <v>155</v>
      </c>
      <c r="L1089" s="38">
        <v>17</v>
      </c>
      <c r="M1089" s="38"/>
      <c r="N1089" s="20"/>
      <c r="O1089" s="24" t="s">
        <v>512</v>
      </c>
      <c r="P1089" s="21"/>
    </row>
    <row r="1090" spans="1:16" s="163" customFormat="1" ht="96" x14ac:dyDescent="0.2">
      <c r="A1090" s="24" t="s">
        <v>1401</v>
      </c>
      <c r="B1090" s="24" t="s">
        <v>1402</v>
      </c>
      <c r="C1090" s="24" t="s">
        <v>1403</v>
      </c>
      <c r="D1090" s="24" t="s">
        <v>1520</v>
      </c>
      <c r="E1090" s="24" t="s">
        <v>1521</v>
      </c>
      <c r="F1090" s="14" t="s">
        <v>1531</v>
      </c>
      <c r="G1090" s="25" t="s">
        <v>1523</v>
      </c>
      <c r="H1090" s="168">
        <v>149</v>
      </c>
      <c r="I1090" s="168">
        <v>240</v>
      </c>
      <c r="J1090" s="168">
        <v>26</v>
      </c>
      <c r="K1090" s="168" t="s">
        <v>155</v>
      </c>
      <c r="L1090" s="38">
        <v>11</v>
      </c>
      <c r="M1090" s="38"/>
      <c r="N1090" s="20"/>
      <c r="O1090" s="24" t="s">
        <v>512</v>
      </c>
      <c r="P1090" s="21"/>
    </row>
    <row r="1091" spans="1:16" s="163" customFormat="1" ht="96" x14ac:dyDescent="0.2">
      <c r="A1091" s="24" t="s">
        <v>1401</v>
      </c>
      <c r="B1091" s="24" t="s">
        <v>1402</v>
      </c>
      <c r="C1091" s="24" t="s">
        <v>1532</v>
      </c>
      <c r="D1091" s="24" t="s">
        <v>1533</v>
      </c>
      <c r="E1091" s="24" t="s">
        <v>1534</v>
      </c>
      <c r="F1091" s="14" t="s">
        <v>1535</v>
      </c>
      <c r="G1091" s="25" t="s">
        <v>590</v>
      </c>
      <c r="H1091" s="168">
        <v>7</v>
      </c>
      <c r="I1091" s="168">
        <v>12</v>
      </c>
      <c r="J1091" s="168" t="s">
        <v>62</v>
      </c>
      <c r="K1091" s="168">
        <v>3</v>
      </c>
      <c r="L1091" s="38">
        <v>1</v>
      </c>
      <c r="M1091" s="38">
        <v>11</v>
      </c>
      <c r="N1091" s="20"/>
      <c r="O1091" s="24" t="s">
        <v>110</v>
      </c>
      <c r="P1091" s="107" t="s">
        <v>1536</v>
      </c>
    </row>
    <row r="1092" spans="1:16" s="163" customFormat="1" ht="96" x14ac:dyDescent="0.2">
      <c r="A1092" s="24" t="s">
        <v>1401</v>
      </c>
      <c r="B1092" s="24" t="s">
        <v>1402</v>
      </c>
      <c r="C1092" s="24" t="s">
        <v>1532</v>
      </c>
      <c r="D1092" s="24" t="s">
        <v>1533</v>
      </c>
      <c r="E1092" s="24" t="s">
        <v>1534</v>
      </c>
      <c r="F1092" s="14" t="s">
        <v>1537</v>
      </c>
      <c r="G1092" s="25" t="s">
        <v>590</v>
      </c>
      <c r="H1092" s="168" t="s">
        <v>155</v>
      </c>
      <c r="I1092" s="168" t="s">
        <v>155</v>
      </c>
      <c r="J1092" s="168" t="s">
        <v>155</v>
      </c>
      <c r="K1092" s="168" t="s">
        <v>155</v>
      </c>
      <c r="L1092" s="38"/>
      <c r="M1092" s="38">
        <v>0</v>
      </c>
      <c r="N1092" s="20"/>
      <c r="O1092" s="24" t="s">
        <v>110</v>
      </c>
      <c r="P1092" s="107" t="s">
        <v>1536</v>
      </c>
    </row>
    <row r="1093" spans="1:16" s="163" customFormat="1" ht="96" x14ac:dyDescent="0.2">
      <c r="A1093" s="24" t="s">
        <v>1401</v>
      </c>
      <c r="B1093" s="24" t="s">
        <v>1402</v>
      </c>
      <c r="C1093" s="24" t="s">
        <v>1532</v>
      </c>
      <c r="D1093" s="24" t="s">
        <v>1533</v>
      </c>
      <c r="E1093" s="24" t="s">
        <v>1534</v>
      </c>
      <c r="F1093" s="14" t="s">
        <v>1538</v>
      </c>
      <c r="G1093" s="25" t="s">
        <v>590</v>
      </c>
      <c r="H1093" s="168" t="s">
        <v>155</v>
      </c>
      <c r="I1093" s="168" t="s">
        <v>155</v>
      </c>
      <c r="J1093" s="168" t="s">
        <v>155</v>
      </c>
      <c r="K1093" s="168" t="s">
        <v>155</v>
      </c>
      <c r="L1093" s="38"/>
      <c r="M1093" s="38">
        <v>2</v>
      </c>
      <c r="N1093" s="20"/>
      <c r="O1093" s="24" t="s">
        <v>110</v>
      </c>
      <c r="P1093" s="107" t="s">
        <v>1536</v>
      </c>
    </row>
    <row r="1094" spans="1:16" s="163" customFormat="1" ht="96" x14ac:dyDescent="0.2">
      <c r="A1094" s="24" t="s">
        <v>1401</v>
      </c>
      <c r="B1094" s="24" t="s">
        <v>1402</v>
      </c>
      <c r="C1094" s="24" t="s">
        <v>1532</v>
      </c>
      <c r="D1094" s="24" t="s">
        <v>1533</v>
      </c>
      <c r="E1094" s="24" t="s">
        <v>1534</v>
      </c>
      <c r="F1094" s="14" t="s">
        <v>1539</v>
      </c>
      <c r="G1094" s="25" t="s">
        <v>590</v>
      </c>
      <c r="H1094" s="168" t="s">
        <v>155</v>
      </c>
      <c r="I1094" s="168" t="s">
        <v>155</v>
      </c>
      <c r="J1094" s="168" t="s">
        <v>155</v>
      </c>
      <c r="K1094" s="168">
        <v>1</v>
      </c>
      <c r="L1094" s="38"/>
      <c r="M1094" s="38">
        <v>2</v>
      </c>
      <c r="N1094" s="20"/>
      <c r="O1094" s="24" t="s">
        <v>110</v>
      </c>
      <c r="P1094" s="107" t="s">
        <v>1536</v>
      </c>
    </row>
    <row r="1095" spans="1:16" s="163" customFormat="1" ht="96" x14ac:dyDescent="0.2">
      <c r="A1095" s="24" t="s">
        <v>1401</v>
      </c>
      <c r="B1095" s="24" t="s">
        <v>1402</v>
      </c>
      <c r="C1095" s="24" t="s">
        <v>1532</v>
      </c>
      <c r="D1095" s="24" t="s">
        <v>1533</v>
      </c>
      <c r="E1095" s="24" t="s">
        <v>1534</v>
      </c>
      <c r="F1095" s="14" t="s">
        <v>1540</v>
      </c>
      <c r="G1095" s="25" t="s">
        <v>590</v>
      </c>
      <c r="H1095" s="168" t="s">
        <v>155</v>
      </c>
      <c r="I1095" s="168" t="s">
        <v>155</v>
      </c>
      <c r="J1095" s="168" t="s">
        <v>155</v>
      </c>
      <c r="K1095" s="168">
        <v>1</v>
      </c>
      <c r="L1095" s="38"/>
      <c r="M1095" s="38">
        <v>3</v>
      </c>
      <c r="N1095" s="20"/>
      <c r="O1095" s="24" t="s">
        <v>110</v>
      </c>
      <c r="P1095" s="107" t="s">
        <v>1536</v>
      </c>
    </row>
    <row r="1096" spans="1:16" s="163" customFormat="1" ht="96" x14ac:dyDescent="0.2">
      <c r="A1096" s="24" t="s">
        <v>1401</v>
      </c>
      <c r="B1096" s="24" t="s">
        <v>1402</v>
      </c>
      <c r="C1096" s="24" t="s">
        <v>1532</v>
      </c>
      <c r="D1096" s="24" t="s">
        <v>1533</v>
      </c>
      <c r="E1096" s="24" t="s">
        <v>1534</v>
      </c>
      <c r="F1096" s="14" t="s">
        <v>1541</v>
      </c>
      <c r="G1096" s="25" t="s">
        <v>590</v>
      </c>
      <c r="H1096" s="168" t="s">
        <v>155</v>
      </c>
      <c r="I1096" s="168" t="s">
        <v>155</v>
      </c>
      <c r="J1096" s="168" t="s">
        <v>155</v>
      </c>
      <c r="K1096" s="168">
        <v>1</v>
      </c>
      <c r="L1096" s="38"/>
      <c r="M1096" s="38">
        <v>2</v>
      </c>
      <c r="N1096" s="20"/>
      <c r="O1096" s="24" t="s">
        <v>110</v>
      </c>
      <c r="P1096" s="107" t="s">
        <v>1536</v>
      </c>
    </row>
    <row r="1097" spans="1:16" s="163" customFormat="1" ht="96" x14ac:dyDescent="0.2">
      <c r="A1097" s="24" t="s">
        <v>1401</v>
      </c>
      <c r="B1097" s="24" t="s">
        <v>1402</v>
      </c>
      <c r="C1097" s="24" t="s">
        <v>1532</v>
      </c>
      <c r="D1097" s="24" t="s">
        <v>1533</v>
      </c>
      <c r="E1097" s="24" t="s">
        <v>1534</v>
      </c>
      <c r="F1097" s="14" t="s">
        <v>1542</v>
      </c>
      <c r="G1097" s="25" t="s">
        <v>590</v>
      </c>
      <c r="H1097" s="168" t="s">
        <v>155</v>
      </c>
      <c r="I1097" s="168" t="s">
        <v>155</v>
      </c>
      <c r="J1097" s="168" t="s">
        <v>155</v>
      </c>
      <c r="K1097" s="168" t="s">
        <v>155</v>
      </c>
      <c r="L1097" s="38"/>
      <c r="M1097" s="38">
        <v>1</v>
      </c>
      <c r="N1097" s="20"/>
      <c r="O1097" s="24" t="s">
        <v>110</v>
      </c>
      <c r="P1097" s="107" t="s">
        <v>1536</v>
      </c>
    </row>
    <row r="1098" spans="1:16" s="163" customFormat="1" ht="96" x14ac:dyDescent="0.2">
      <c r="A1098" s="24" t="s">
        <v>1401</v>
      </c>
      <c r="B1098" s="24" t="s">
        <v>1402</v>
      </c>
      <c r="C1098" s="24" t="s">
        <v>1532</v>
      </c>
      <c r="D1098" s="24" t="s">
        <v>1533</v>
      </c>
      <c r="E1098" s="24" t="s">
        <v>1534</v>
      </c>
      <c r="F1098" s="14" t="s">
        <v>1543</v>
      </c>
      <c r="G1098" s="25" t="s">
        <v>590</v>
      </c>
      <c r="H1098" s="168" t="s">
        <v>155</v>
      </c>
      <c r="I1098" s="168" t="s">
        <v>155</v>
      </c>
      <c r="J1098" s="168" t="s">
        <v>155</v>
      </c>
      <c r="K1098" s="168" t="s">
        <v>155</v>
      </c>
      <c r="L1098" s="38"/>
      <c r="M1098" s="38">
        <v>1</v>
      </c>
      <c r="N1098" s="20"/>
      <c r="O1098" s="24" t="s">
        <v>110</v>
      </c>
      <c r="P1098" s="107" t="s">
        <v>1536</v>
      </c>
    </row>
    <row r="1099" spans="1:16" s="163" customFormat="1" ht="96" x14ac:dyDescent="0.2">
      <c r="A1099" s="24" t="s">
        <v>1401</v>
      </c>
      <c r="B1099" s="24" t="s">
        <v>1402</v>
      </c>
      <c r="C1099" s="24" t="s">
        <v>1532</v>
      </c>
      <c r="D1099" s="24" t="s">
        <v>1533</v>
      </c>
      <c r="E1099" s="24" t="s">
        <v>1534</v>
      </c>
      <c r="F1099" s="14" t="s">
        <v>1544</v>
      </c>
      <c r="G1099" s="25" t="s">
        <v>590</v>
      </c>
      <c r="H1099" s="168" t="s">
        <v>155</v>
      </c>
      <c r="I1099" s="168" t="s">
        <v>155</v>
      </c>
      <c r="J1099" s="168" t="s">
        <v>155</v>
      </c>
      <c r="K1099" s="168" t="s">
        <v>155</v>
      </c>
      <c r="L1099" s="38"/>
      <c r="M1099" s="38">
        <v>0</v>
      </c>
      <c r="N1099" s="20"/>
      <c r="O1099" s="24" t="s">
        <v>110</v>
      </c>
      <c r="P1099" s="107" t="s">
        <v>1536</v>
      </c>
    </row>
    <row r="1100" spans="1:16" s="163" customFormat="1" ht="96" x14ac:dyDescent="0.2">
      <c r="A1100" s="24" t="s">
        <v>1401</v>
      </c>
      <c r="B1100" s="24" t="s">
        <v>1402</v>
      </c>
      <c r="C1100" s="24" t="s">
        <v>1532</v>
      </c>
      <c r="D1100" s="24" t="s">
        <v>1533</v>
      </c>
      <c r="E1100" s="24" t="s">
        <v>1534</v>
      </c>
      <c r="F1100" s="14" t="s">
        <v>1545</v>
      </c>
      <c r="G1100" s="25" t="s">
        <v>468</v>
      </c>
      <c r="H1100" s="168">
        <f>SUM(H1101:H1108)</f>
        <v>947</v>
      </c>
      <c r="I1100" s="168" t="s">
        <v>62</v>
      </c>
      <c r="J1100" s="168">
        <f t="shared" ref="J1100:L1100" si="50">SUM(J1101:J1108)</f>
        <v>90</v>
      </c>
      <c r="K1100" s="168">
        <f t="shared" si="50"/>
        <v>130</v>
      </c>
      <c r="L1100" s="168">
        <f t="shared" si="50"/>
        <v>130</v>
      </c>
      <c r="M1100" s="38">
        <v>426</v>
      </c>
      <c r="N1100" s="20"/>
      <c r="O1100" s="24" t="s">
        <v>110</v>
      </c>
      <c r="P1100" s="107" t="s">
        <v>1536</v>
      </c>
    </row>
    <row r="1101" spans="1:16" s="163" customFormat="1" ht="96" x14ac:dyDescent="0.2">
      <c r="A1101" s="24" t="s">
        <v>1401</v>
      </c>
      <c r="B1101" s="24" t="s">
        <v>1402</v>
      </c>
      <c r="C1101" s="24" t="s">
        <v>1532</v>
      </c>
      <c r="D1101" s="24" t="s">
        <v>1533</v>
      </c>
      <c r="E1101" s="24" t="s">
        <v>1534</v>
      </c>
      <c r="F1101" s="14" t="s">
        <v>1546</v>
      </c>
      <c r="G1101" s="25" t="s">
        <v>468</v>
      </c>
      <c r="H1101" s="168">
        <v>15</v>
      </c>
      <c r="I1101" s="168" t="s">
        <v>155</v>
      </c>
      <c r="J1101" s="168" t="s">
        <v>155</v>
      </c>
      <c r="K1101" s="168" t="s">
        <v>155</v>
      </c>
      <c r="L1101" s="168" t="s">
        <v>155</v>
      </c>
      <c r="M1101" s="38">
        <v>0</v>
      </c>
      <c r="N1101" s="20"/>
      <c r="O1101" s="24" t="s">
        <v>110</v>
      </c>
      <c r="P1101" s="21"/>
    </row>
    <row r="1102" spans="1:16" s="163" customFormat="1" ht="96" x14ac:dyDescent="0.2">
      <c r="A1102" s="24" t="s">
        <v>1401</v>
      </c>
      <c r="B1102" s="24" t="s">
        <v>1402</v>
      </c>
      <c r="C1102" s="24" t="s">
        <v>1532</v>
      </c>
      <c r="D1102" s="24" t="s">
        <v>1533</v>
      </c>
      <c r="E1102" s="24" t="s">
        <v>1534</v>
      </c>
      <c r="F1102" s="14" t="s">
        <v>1547</v>
      </c>
      <c r="G1102" s="25" t="s">
        <v>468</v>
      </c>
      <c r="H1102" s="168">
        <v>21</v>
      </c>
      <c r="I1102" s="168" t="s">
        <v>155</v>
      </c>
      <c r="J1102" s="168" t="s">
        <v>155</v>
      </c>
      <c r="K1102" s="168" t="s">
        <v>155</v>
      </c>
      <c r="L1102" s="168" t="s">
        <v>155</v>
      </c>
      <c r="M1102" s="38">
        <v>65</v>
      </c>
      <c r="N1102" s="20"/>
      <c r="O1102" s="24" t="s">
        <v>110</v>
      </c>
      <c r="P1102" s="21"/>
    </row>
    <row r="1103" spans="1:16" s="163" customFormat="1" ht="96" x14ac:dyDescent="0.2">
      <c r="A1103" s="24" t="s">
        <v>1401</v>
      </c>
      <c r="B1103" s="24" t="s">
        <v>1402</v>
      </c>
      <c r="C1103" s="24" t="s">
        <v>1532</v>
      </c>
      <c r="D1103" s="24" t="s">
        <v>1533</v>
      </c>
      <c r="E1103" s="24" t="s">
        <v>1534</v>
      </c>
      <c r="F1103" s="14" t="s">
        <v>1548</v>
      </c>
      <c r="G1103" s="25" t="s">
        <v>468</v>
      </c>
      <c r="H1103" s="168">
        <v>40</v>
      </c>
      <c r="I1103" s="168" t="s">
        <v>155</v>
      </c>
      <c r="J1103" s="168">
        <v>30</v>
      </c>
      <c r="K1103" s="38">
        <v>130</v>
      </c>
      <c r="L1103" s="38">
        <v>130</v>
      </c>
      <c r="M1103" s="38">
        <v>65</v>
      </c>
      <c r="N1103" s="20"/>
      <c r="O1103" s="24" t="s">
        <v>110</v>
      </c>
      <c r="P1103" s="21"/>
    </row>
    <row r="1104" spans="1:16" s="163" customFormat="1" ht="96" x14ac:dyDescent="0.2">
      <c r="A1104" s="24" t="s">
        <v>1401</v>
      </c>
      <c r="B1104" s="24" t="s">
        <v>1402</v>
      </c>
      <c r="C1104" s="24" t="s">
        <v>1532</v>
      </c>
      <c r="D1104" s="24" t="s">
        <v>1533</v>
      </c>
      <c r="E1104" s="24" t="s">
        <v>1534</v>
      </c>
      <c r="F1104" s="14" t="s">
        <v>1549</v>
      </c>
      <c r="G1104" s="25" t="s">
        <v>468</v>
      </c>
      <c r="H1104" s="168">
        <v>65</v>
      </c>
      <c r="I1104" s="168" t="s">
        <v>155</v>
      </c>
      <c r="J1104" s="168">
        <v>30</v>
      </c>
      <c r="K1104" s="168" t="s">
        <v>155</v>
      </c>
      <c r="L1104" s="168" t="s">
        <v>155</v>
      </c>
      <c r="M1104" s="38">
        <v>101</v>
      </c>
      <c r="N1104" s="20"/>
      <c r="O1104" s="24" t="s">
        <v>110</v>
      </c>
      <c r="P1104" s="21"/>
    </row>
    <row r="1105" spans="1:16" s="163" customFormat="1" ht="96" x14ac:dyDescent="0.2">
      <c r="A1105" s="24" t="s">
        <v>1401</v>
      </c>
      <c r="B1105" s="24" t="s">
        <v>1402</v>
      </c>
      <c r="C1105" s="24" t="s">
        <v>1532</v>
      </c>
      <c r="D1105" s="24" t="s">
        <v>1533</v>
      </c>
      <c r="E1105" s="24" t="s">
        <v>1534</v>
      </c>
      <c r="F1105" s="14" t="s">
        <v>1550</v>
      </c>
      <c r="G1105" s="25" t="s">
        <v>468</v>
      </c>
      <c r="H1105" s="168">
        <v>156</v>
      </c>
      <c r="I1105" s="168" t="s">
        <v>155</v>
      </c>
      <c r="J1105" s="168">
        <v>30</v>
      </c>
      <c r="K1105" s="168" t="s">
        <v>155</v>
      </c>
      <c r="L1105" s="168" t="s">
        <v>155</v>
      </c>
      <c r="M1105" s="38">
        <v>35</v>
      </c>
      <c r="N1105" s="20"/>
      <c r="O1105" s="24" t="s">
        <v>110</v>
      </c>
      <c r="P1105" s="21"/>
    </row>
    <row r="1106" spans="1:16" s="163" customFormat="1" ht="96" x14ac:dyDescent="0.2">
      <c r="A1106" s="24" t="s">
        <v>1401</v>
      </c>
      <c r="B1106" s="24" t="s">
        <v>1402</v>
      </c>
      <c r="C1106" s="24" t="s">
        <v>1532</v>
      </c>
      <c r="D1106" s="24" t="s">
        <v>1533</v>
      </c>
      <c r="E1106" s="24" t="s">
        <v>1534</v>
      </c>
      <c r="F1106" s="14" t="s">
        <v>1551</v>
      </c>
      <c r="G1106" s="25" t="s">
        <v>468</v>
      </c>
      <c r="H1106" s="168">
        <v>50</v>
      </c>
      <c r="I1106" s="168" t="s">
        <v>155</v>
      </c>
      <c r="J1106" s="168" t="s">
        <v>155</v>
      </c>
      <c r="K1106" s="168" t="s">
        <v>155</v>
      </c>
      <c r="L1106" s="168" t="s">
        <v>155</v>
      </c>
      <c r="M1106" s="38">
        <v>19</v>
      </c>
      <c r="N1106" s="20"/>
      <c r="O1106" s="24" t="s">
        <v>110</v>
      </c>
      <c r="P1106" s="21"/>
    </row>
    <row r="1107" spans="1:16" s="163" customFormat="1" ht="96" x14ac:dyDescent="0.2">
      <c r="A1107" s="24" t="s">
        <v>1401</v>
      </c>
      <c r="B1107" s="24" t="s">
        <v>1402</v>
      </c>
      <c r="C1107" s="24" t="s">
        <v>1532</v>
      </c>
      <c r="D1107" s="24" t="s">
        <v>1533</v>
      </c>
      <c r="E1107" s="24" t="s">
        <v>1534</v>
      </c>
      <c r="F1107" s="14" t="s">
        <v>1552</v>
      </c>
      <c r="G1107" s="25" t="s">
        <v>468</v>
      </c>
      <c r="H1107" s="168">
        <v>500</v>
      </c>
      <c r="I1107" s="168" t="s">
        <v>155</v>
      </c>
      <c r="J1107" s="168" t="s">
        <v>155</v>
      </c>
      <c r="K1107" s="168" t="s">
        <v>155</v>
      </c>
      <c r="L1107" s="168" t="s">
        <v>155</v>
      </c>
      <c r="M1107" s="38">
        <v>141</v>
      </c>
      <c r="N1107" s="20"/>
      <c r="O1107" s="24" t="s">
        <v>110</v>
      </c>
      <c r="P1107" s="21"/>
    </row>
    <row r="1108" spans="1:16" s="163" customFormat="1" ht="96" x14ac:dyDescent="0.2">
      <c r="A1108" s="24" t="s">
        <v>1401</v>
      </c>
      <c r="B1108" s="24" t="s">
        <v>1402</v>
      </c>
      <c r="C1108" s="24" t="s">
        <v>1532</v>
      </c>
      <c r="D1108" s="24" t="s">
        <v>1533</v>
      </c>
      <c r="E1108" s="24" t="s">
        <v>1534</v>
      </c>
      <c r="F1108" s="14" t="s">
        <v>1553</v>
      </c>
      <c r="G1108" s="25" t="s">
        <v>468</v>
      </c>
      <c r="H1108" s="168">
        <v>100</v>
      </c>
      <c r="I1108" s="168" t="s">
        <v>155</v>
      </c>
      <c r="J1108" s="168" t="s">
        <v>155</v>
      </c>
      <c r="K1108" s="168" t="s">
        <v>155</v>
      </c>
      <c r="L1108" s="168" t="s">
        <v>155</v>
      </c>
      <c r="M1108" s="38">
        <v>0</v>
      </c>
      <c r="N1108" s="20"/>
      <c r="O1108" s="24" t="s">
        <v>110</v>
      </c>
      <c r="P1108" s="21"/>
    </row>
    <row r="1109" spans="1:16" s="163" customFormat="1" ht="96" x14ac:dyDescent="0.2">
      <c r="A1109" s="24" t="s">
        <v>1401</v>
      </c>
      <c r="B1109" s="24" t="s">
        <v>1402</v>
      </c>
      <c r="C1109" s="24" t="s">
        <v>1532</v>
      </c>
      <c r="D1109" s="24" t="s">
        <v>1533</v>
      </c>
      <c r="E1109" s="24" t="s">
        <v>1554</v>
      </c>
      <c r="F1109" s="14" t="s">
        <v>1555</v>
      </c>
      <c r="G1109" s="25" t="s">
        <v>146</v>
      </c>
      <c r="H1109" s="168">
        <f>SUM(H1110:H1117)</f>
        <v>4</v>
      </c>
      <c r="I1109" s="168">
        <f t="shared" ref="I1109:J1109" si="51">SUM(I1110:I1117)</f>
        <v>7</v>
      </c>
      <c r="J1109" s="168">
        <f t="shared" si="51"/>
        <v>4</v>
      </c>
      <c r="K1109" s="168">
        <v>3</v>
      </c>
      <c r="L1109" s="38">
        <v>3</v>
      </c>
      <c r="M1109" s="38">
        <v>0</v>
      </c>
      <c r="N1109" s="20"/>
      <c r="O1109" s="24" t="s">
        <v>110</v>
      </c>
      <c r="P1109" s="21"/>
    </row>
    <row r="1110" spans="1:16" s="163" customFormat="1" ht="96" x14ac:dyDescent="0.2">
      <c r="A1110" s="24" t="s">
        <v>1401</v>
      </c>
      <c r="B1110" s="24" t="s">
        <v>1402</v>
      </c>
      <c r="C1110" s="24" t="s">
        <v>1532</v>
      </c>
      <c r="D1110" s="24" t="s">
        <v>1533</v>
      </c>
      <c r="E1110" s="24" t="s">
        <v>1554</v>
      </c>
      <c r="F1110" s="14" t="s">
        <v>1556</v>
      </c>
      <c r="G1110" s="25" t="s">
        <v>146</v>
      </c>
      <c r="H1110" s="168" t="s">
        <v>155</v>
      </c>
      <c r="I1110" s="168" t="s">
        <v>155</v>
      </c>
      <c r="J1110" s="168">
        <v>1</v>
      </c>
      <c r="K1110" s="168"/>
      <c r="L1110" s="38"/>
      <c r="M1110" s="38">
        <v>0</v>
      </c>
      <c r="N1110" s="20"/>
      <c r="O1110" s="24" t="s">
        <v>110</v>
      </c>
      <c r="P1110" s="21"/>
    </row>
    <row r="1111" spans="1:16" s="163" customFormat="1" ht="96" x14ac:dyDescent="0.2">
      <c r="A1111" s="24" t="s">
        <v>1401</v>
      </c>
      <c r="B1111" s="24" t="s">
        <v>1402</v>
      </c>
      <c r="C1111" s="24" t="s">
        <v>1532</v>
      </c>
      <c r="D1111" s="24" t="s">
        <v>1533</v>
      </c>
      <c r="E1111" s="24" t="s">
        <v>1554</v>
      </c>
      <c r="F1111" s="14" t="s">
        <v>1557</v>
      </c>
      <c r="G1111" s="25" t="s">
        <v>146</v>
      </c>
      <c r="H1111" s="168">
        <v>2</v>
      </c>
      <c r="I1111" s="168">
        <v>2</v>
      </c>
      <c r="J1111" s="168"/>
      <c r="K1111" s="168"/>
      <c r="L1111" s="38"/>
      <c r="M1111" s="38">
        <v>0</v>
      </c>
      <c r="N1111" s="20"/>
      <c r="O1111" s="24" t="s">
        <v>110</v>
      </c>
      <c r="P1111" s="21"/>
    </row>
    <row r="1112" spans="1:16" s="163" customFormat="1" ht="96" x14ac:dyDescent="0.2">
      <c r="A1112" s="24" t="s">
        <v>1401</v>
      </c>
      <c r="B1112" s="24" t="s">
        <v>1402</v>
      </c>
      <c r="C1112" s="24" t="s">
        <v>1532</v>
      </c>
      <c r="D1112" s="24" t="s">
        <v>1533</v>
      </c>
      <c r="E1112" s="24" t="s">
        <v>1554</v>
      </c>
      <c r="F1112" s="14" t="s">
        <v>1558</v>
      </c>
      <c r="G1112" s="25" t="s">
        <v>146</v>
      </c>
      <c r="H1112" s="168" t="s">
        <v>155</v>
      </c>
      <c r="I1112" s="168" t="s">
        <v>155</v>
      </c>
      <c r="J1112" s="168">
        <v>1</v>
      </c>
      <c r="K1112" s="168"/>
      <c r="L1112" s="38"/>
      <c r="M1112" s="38">
        <v>0</v>
      </c>
      <c r="N1112" s="20"/>
      <c r="O1112" s="24" t="s">
        <v>110</v>
      </c>
      <c r="P1112" s="21"/>
    </row>
    <row r="1113" spans="1:16" s="163" customFormat="1" ht="96" x14ac:dyDescent="0.2">
      <c r="A1113" s="24" t="s">
        <v>1401</v>
      </c>
      <c r="B1113" s="24" t="s">
        <v>1402</v>
      </c>
      <c r="C1113" s="24" t="s">
        <v>1532</v>
      </c>
      <c r="D1113" s="24" t="s">
        <v>1533</v>
      </c>
      <c r="E1113" s="24" t="s">
        <v>1554</v>
      </c>
      <c r="F1113" s="14" t="s">
        <v>1559</v>
      </c>
      <c r="G1113" s="25" t="s">
        <v>146</v>
      </c>
      <c r="H1113" s="168">
        <v>2</v>
      </c>
      <c r="I1113" s="168">
        <v>3</v>
      </c>
      <c r="J1113" s="168">
        <v>1</v>
      </c>
      <c r="K1113" s="168"/>
      <c r="L1113" s="38"/>
      <c r="M1113" s="38">
        <v>0</v>
      </c>
      <c r="N1113" s="20"/>
      <c r="O1113" s="24" t="s">
        <v>110</v>
      </c>
      <c r="P1113" s="21"/>
    </row>
    <row r="1114" spans="1:16" s="163" customFormat="1" ht="96" x14ac:dyDescent="0.2">
      <c r="A1114" s="24" t="s">
        <v>1401</v>
      </c>
      <c r="B1114" s="24" t="s">
        <v>1402</v>
      </c>
      <c r="C1114" s="24" t="s">
        <v>1532</v>
      </c>
      <c r="D1114" s="24" t="s">
        <v>1533</v>
      </c>
      <c r="E1114" s="24" t="s">
        <v>1554</v>
      </c>
      <c r="F1114" s="14" t="s">
        <v>1560</v>
      </c>
      <c r="G1114" s="25" t="s">
        <v>146</v>
      </c>
      <c r="H1114" s="168" t="s">
        <v>155</v>
      </c>
      <c r="I1114" s="168">
        <v>2</v>
      </c>
      <c r="J1114" s="168">
        <v>1</v>
      </c>
      <c r="K1114" s="168"/>
      <c r="L1114" s="38"/>
      <c r="M1114" s="38">
        <v>0</v>
      </c>
      <c r="N1114" s="20"/>
      <c r="O1114" s="24" t="s">
        <v>110</v>
      </c>
      <c r="P1114" s="21"/>
    </row>
    <row r="1115" spans="1:16" s="163" customFormat="1" ht="96" x14ac:dyDescent="0.2">
      <c r="A1115" s="24" t="s">
        <v>1401</v>
      </c>
      <c r="B1115" s="24" t="s">
        <v>1402</v>
      </c>
      <c r="C1115" s="24" t="s">
        <v>1532</v>
      </c>
      <c r="D1115" s="24" t="s">
        <v>1533</v>
      </c>
      <c r="E1115" s="24" t="s">
        <v>1554</v>
      </c>
      <c r="F1115" s="14" t="s">
        <v>1561</v>
      </c>
      <c r="G1115" s="25" t="s">
        <v>146</v>
      </c>
      <c r="H1115" s="168" t="s">
        <v>155</v>
      </c>
      <c r="I1115" s="168" t="s">
        <v>155</v>
      </c>
      <c r="J1115" s="168"/>
      <c r="K1115" s="168"/>
      <c r="L1115" s="38"/>
      <c r="M1115" s="38">
        <v>0</v>
      </c>
      <c r="N1115" s="20"/>
      <c r="O1115" s="24" t="s">
        <v>110</v>
      </c>
      <c r="P1115" s="21"/>
    </row>
    <row r="1116" spans="1:16" s="163" customFormat="1" ht="96" x14ac:dyDescent="0.2">
      <c r="A1116" s="24" t="s">
        <v>1401</v>
      </c>
      <c r="B1116" s="24" t="s">
        <v>1402</v>
      </c>
      <c r="C1116" s="24" t="s">
        <v>1532</v>
      </c>
      <c r="D1116" s="24" t="s">
        <v>1533</v>
      </c>
      <c r="E1116" s="24" t="s">
        <v>1554</v>
      </c>
      <c r="F1116" s="14" t="s">
        <v>1562</v>
      </c>
      <c r="G1116" s="25" t="s">
        <v>146</v>
      </c>
      <c r="H1116" s="168" t="s">
        <v>155</v>
      </c>
      <c r="I1116" s="168" t="s">
        <v>155</v>
      </c>
      <c r="J1116" s="168"/>
      <c r="K1116" s="168"/>
      <c r="L1116" s="38"/>
      <c r="M1116" s="38">
        <v>0</v>
      </c>
      <c r="N1116" s="20"/>
      <c r="O1116" s="24" t="s">
        <v>110</v>
      </c>
      <c r="P1116" s="21"/>
    </row>
    <row r="1117" spans="1:16" s="163" customFormat="1" ht="96" x14ac:dyDescent="0.2">
      <c r="A1117" s="24" t="s">
        <v>1401</v>
      </c>
      <c r="B1117" s="24" t="s">
        <v>1402</v>
      </c>
      <c r="C1117" s="24" t="s">
        <v>1532</v>
      </c>
      <c r="D1117" s="24" t="s">
        <v>1533</v>
      </c>
      <c r="E1117" s="24" t="s">
        <v>1554</v>
      </c>
      <c r="F1117" s="14" t="s">
        <v>1563</v>
      </c>
      <c r="G1117" s="25" t="s">
        <v>146</v>
      </c>
      <c r="H1117" s="168" t="s">
        <v>155</v>
      </c>
      <c r="I1117" s="168" t="s">
        <v>155</v>
      </c>
      <c r="J1117" s="168"/>
      <c r="K1117" s="168"/>
      <c r="L1117" s="38"/>
      <c r="M1117" s="38">
        <v>0</v>
      </c>
      <c r="N1117" s="20"/>
      <c r="O1117" s="24" t="s">
        <v>110</v>
      </c>
      <c r="P1117" s="21"/>
    </row>
    <row r="1118" spans="1:16" s="163" customFormat="1" ht="96" x14ac:dyDescent="0.2">
      <c r="A1118" s="24" t="s">
        <v>1401</v>
      </c>
      <c r="B1118" s="24" t="s">
        <v>1402</v>
      </c>
      <c r="C1118" s="24" t="s">
        <v>1532</v>
      </c>
      <c r="D1118" s="24" t="s">
        <v>1533</v>
      </c>
      <c r="E1118" s="24" t="s">
        <v>1554</v>
      </c>
      <c r="F1118" s="14" t="s">
        <v>1564</v>
      </c>
      <c r="G1118" s="25" t="s">
        <v>468</v>
      </c>
      <c r="H1118" s="168">
        <v>378</v>
      </c>
      <c r="I1118" s="168">
        <v>377</v>
      </c>
      <c r="J1118" s="168">
        <v>130</v>
      </c>
      <c r="K1118" s="168">
        <v>130</v>
      </c>
      <c r="L1118" s="38">
        <v>150</v>
      </c>
      <c r="M1118" s="38">
        <v>0</v>
      </c>
      <c r="N1118" s="20"/>
      <c r="O1118" s="24" t="s">
        <v>110</v>
      </c>
      <c r="P1118" s="21"/>
    </row>
    <row r="1119" spans="1:16" s="163" customFormat="1" ht="96" x14ac:dyDescent="0.2">
      <c r="A1119" s="24" t="s">
        <v>1401</v>
      </c>
      <c r="B1119" s="24" t="s">
        <v>1402</v>
      </c>
      <c r="C1119" s="24" t="s">
        <v>1532</v>
      </c>
      <c r="D1119" s="24" t="s">
        <v>1533</v>
      </c>
      <c r="E1119" s="24" t="s">
        <v>1554</v>
      </c>
      <c r="F1119" s="14" t="s">
        <v>1565</v>
      </c>
      <c r="G1119" s="25" t="s">
        <v>468</v>
      </c>
      <c r="H1119" s="168" t="s">
        <v>155</v>
      </c>
      <c r="I1119" s="168" t="s">
        <v>155</v>
      </c>
      <c r="J1119" s="168">
        <v>35</v>
      </c>
      <c r="K1119" s="168">
        <v>40</v>
      </c>
      <c r="L1119" s="168" t="s">
        <v>155</v>
      </c>
      <c r="M1119" s="38">
        <v>0</v>
      </c>
      <c r="N1119" s="20"/>
      <c r="O1119" s="24" t="s">
        <v>110</v>
      </c>
      <c r="P1119" s="21"/>
    </row>
    <row r="1120" spans="1:16" s="163" customFormat="1" ht="96" x14ac:dyDescent="0.2">
      <c r="A1120" s="24" t="s">
        <v>1401</v>
      </c>
      <c r="B1120" s="24" t="s">
        <v>1402</v>
      </c>
      <c r="C1120" s="24" t="s">
        <v>1532</v>
      </c>
      <c r="D1120" s="24" t="s">
        <v>1533</v>
      </c>
      <c r="E1120" s="24" t="s">
        <v>1554</v>
      </c>
      <c r="F1120" s="14" t="s">
        <v>1566</v>
      </c>
      <c r="G1120" s="25" t="s">
        <v>468</v>
      </c>
      <c r="H1120" s="168">
        <v>235</v>
      </c>
      <c r="I1120" s="168">
        <v>140</v>
      </c>
      <c r="J1120" s="168" t="s">
        <v>155</v>
      </c>
      <c r="K1120" s="168">
        <v>40</v>
      </c>
      <c r="L1120" s="38">
        <v>60</v>
      </c>
      <c r="M1120" s="38">
        <v>0</v>
      </c>
      <c r="N1120" s="20"/>
      <c r="O1120" s="24" t="s">
        <v>110</v>
      </c>
      <c r="P1120" s="21"/>
    </row>
    <row r="1121" spans="1:16" s="163" customFormat="1" ht="96" x14ac:dyDescent="0.2">
      <c r="A1121" s="24" t="s">
        <v>1401</v>
      </c>
      <c r="B1121" s="24" t="s">
        <v>1402</v>
      </c>
      <c r="C1121" s="24" t="s">
        <v>1532</v>
      </c>
      <c r="D1121" s="24" t="s">
        <v>1533</v>
      </c>
      <c r="E1121" s="24" t="s">
        <v>1554</v>
      </c>
      <c r="F1121" s="14" t="s">
        <v>1567</v>
      </c>
      <c r="G1121" s="25" t="s">
        <v>468</v>
      </c>
      <c r="H1121" s="168" t="s">
        <v>155</v>
      </c>
      <c r="I1121" s="168" t="s">
        <v>155</v>
      </c>
      <c r="J1121" s="168">
        <v>35</v>
      </c>
      <c r="K1121" s="168">
        <v>50</v>
      </c>
      <c r="L1121" s="168" t="s">
        <v>155</v>
      </c>
      <c r="M1121" s="38">
        <v>0</v>
      </c>
      <c r="N1121" s="20"/>
      <c r="O1121" s="24" t="s">
        <v>110</v>
      </c>
      <c r="P1121" s="21"/>
    </row>
    <row r="1122" spans="1:16" s="163" customFormat="1" ht="96" x14ac:dyDescent="0.2">
      <c r="A1122" s="24" t="s">
        <v>1401</v>
      </c>
      <c r="B1122" s="24" t="s">
        <v>1402</v>
      </c>
      <c r="C1122" s="24" t="s">
        <v>1532</v>
      </c>
      <c r="D1122" s="24" t="s">
        <v>1533</v>
      </c>
      <c r="E1122" s="24" t="s">
        <v>1554</v>
      </c>
      <c r="F1122" s="14" t="s">
        <v>1568</v>
      </c>
      <c r="G1122" s="25" t="s">
        <v>468</v>
      </c>
      <c r="H1122" s="168">
        <v>143</v>
      </c>
      <c r="I1122" s="168">
        <v>158</v>
      </c>
      <c r="J1122" s="168">
        <v>30</v>
      </c>
      <c r="K1122" s="168" t="s">
        <v>155</v>
      </c>
      <c r="L1122" s="168" t="s">
        <v>155</v>
      </c>
      <c r="M1122" s="38">
        <v>0</v>
      </c>
      <c r="N1122" s="20"/>
      <c r="O1122" s="24" t="s">
        <v>110</v>
      </c>
      <c r="P1122" s="21"/>
    </row>
    <row r="1123" spans="1:16" s="163" customFormat="1" ht="96" x14ac:dyDescent="0.2">
      <c r="A1123" s="24" t="s">
        <v>1401</v>
      </c>
      <c r="B1123" s="24" t="s">
        <v>1402</v>
      </c>
      <c r="C1123" s="24" t="s">
        <v>1532</v>
      </c>
      <c r="D1123" s="24" t="s">
        <v>1533</v>
      </c>
      <c r="E1123" s="24" t="s">
        <v>1554</v>
      </c>
      <c r="F1123" s="14" t="s">
        <v>1569</v>
      </c>
      <c r="G1123" s="25" t="s">
        <v>468</v>
      </c>
      <c r="H1123" s="168" t="s">
        <v>155</v>
      </c>
      <c r="I1123" s="168">
        <v>79</v>
      </c>
      <c r="J1123" s="168">
        <v>30</v>
      </c>
      <c r="K1123" s="168" t="s">
        <v>155</v>
      </c>
      <c r="L1123" s="38">
        <v>90</v>
      </c>
      <c r="M1123" s="38">
        <v>0</v>
      </c>
      <c r="N1123" s="20"/>
      <c r="O1123" s="24" t="s">
        <v>110</v>
      </c>
      <c r="P1123" s="21"/>
    </row>
    <row r="1124" spans="1:16" s="163" customFormat="1" ht="96" x14ac:dyDescent="0.2">
      <c r="A1124" s="24" t="s">
        <v>1401</v>
      </c>
      <c r="B1124" s="24" t="s">
        <v>1402</v>
      </c>
      <c r="C1124" s="24" t="s">
        <v>1532</v>
      </c>
      <c r="D1124" s="24" t="s">
        <v>1533</v>
      </c>
      <c r="E1124" s="24" t="s">
        <v>1554</v>
      </c>
      <c r="F1124" s="14" t="s">
        <v>1570</v>
      </c>
      <c r="G1124" s="25" t="s">
        <v>468</v>
      </c>
      <c r="H1124" s="168" t="s">
        <v>155</v>
      </c>
      <c r="I1124" s="168" t="s">
        <v>155</v>
      </c>
      <c r="J1124" s="168" t="s">
        <v>155</v>
      </c>
      <c r="K1124" s="168" t="s">
        <v>155</v>
      </c>
      <c r="L1124" s="168" t="s">
        <v>155</v>
      </c>
      <c r="M1124" s="38">
        <v>0</v>
      </c>
      <c r="N1124" s="20"/>
      <c r="O1124" s="24" t="s">
        <v>110</v>
      </c>
      <c r="P1124" s="21"/>
    </row>
    <row r="1125" spans="1:16" s="163" customFormat="1" ht="96" x14ac:dyDescent="0.2">
      <c r="A1125" s="24" t="s">
        <v>1401</v>
      </c>
      <c r="B1125" s="24" t="s">
        <v>1402</v>
      </c>
      <c r="C1125" s="24" t="s">
        <v>1532</v>
      </c>
      <c r="D1125" s="24" t="s">
        <v>1533</v>
      </c>
      <c r="E1125" s="24" t="s">
        <v>1554</v>
      </c>
      <c r="F1125" s="14" t="s">
        <v>1571</v>
      </c>
      <c r="G1125" s="25" t="s">
        <v>468</v>
      </c>
      <c r="H1125" s="168" t="s">
        <v>155</v>
      </c>
      <c r="I1125" s="168" t="s">
        <v>155</v>
      </c>
      <c r="J1125" s="168" t="s">
        <v>155</v>
      </c>
      <c r="K1125" s="168" t="s">
        <v>155</v>
      </c>
      <c r="L1125" s="168" t="s">
        <v>155</v>
      </c>
      <c r="M1125" s="38">
        <v>0</v>
      </c>
      <c r="N1125" s="20"/>
      <c r="O1125" s="24" t="s">
        <v>110</v>
      </c>
      <c r="P1125" s="21"/>
    </row>
    <row r="1126" spans="1:16" s="163" customFormat="1" ht="96" x14ac:dyDescent="0.2">
      <c r="A1126" s="24" t="s">
        <v>1401</v>
      </c>
      <c r="B1126" s="24" t="s">
        <v>1402</v>
      </c>
      <c r="C1126" s="24" t="s">
        <v>1532</v>
      </c>
      <c r="D1126" s="24" t="s">
        <v>1533</v>
      </c>
      <c r="E1126" s="24" t="s">
        <v>1554</v>
      </c>
      <c r="F1126" s="14" t="s">
        <v>1572</v>
      </c>
      <c r="G1126" s="25" t="s">
        <v>468</v>
      </c>
      <c r="H1126" s="168" t="s">
        <v>155</v>
      </c>
      <c r="I1126" s="168" t="s">
        <v>155</v>
      </c>
      <c r="J1126" s="168" t="s">
        <v>155</v>
      </c>
      <c r="K1126" s="168" t="s">
        <v>155</v>
      </c>
      <c r="L1126" s="168" t="s">
        <v>155</v>
      </c>
      <c r="M1126" s="38">
        <v>0</v>
      </c>
      <c r="N1126" s="20"/>
      <c r="O1126" s="24" t="s">
        <v>110</v>
      </c>
      <c r="P1126" s="21"/>
    </row>
    <row r="1127" spans="1:16" s="163" customFormat="1" ht="96" x14ac:dyDescent="0.2">
      <c r="A1127" s="24" t="s">
        <v>1401</v>
      </c>
      <c r="B1127" s="24" t="s">
        <v>1402</v>
      </c>
      <c r="C1127" s="24" t="s">
        <v>1573</v>
      </c>
      <c r="D1127" s="24" t="s">
        <v>1574</v>
      </c>
      <c r="E1127" s="24" t="s">
        <v>1575</v>
      </c>
      <c r="F1127" s="14" t="s">
        <v>1576</v>
      </c>
      <c r="G1127" s="25" t="s">
        <v>109</v>
      </c>
      <c r="H1127" s="168" t="s">
        <v>62</v>
      </c>
      <c r="I1127" s="168" t="s">
        <v>62</v>
      </c>
      <c r="J1127" s="168">
        <v>1758557.5</v>
      </c>
      <c r="K1127" s="168">
        <v>1758557.5</v>
      </c>
      <c r="L1127" s="38">
        <v>1758557.5</v>
      </c>
      <c r="M1127" s="73">
        <v>1772367.5</v>
      </c>
      <c r="N1127" s="20"/>
      <c r="O1127" s="24" t="s">
        <v>1577</v>
      </c>
      <c r="P1127" s="21"/>
    </row>
    <row r="1128" spans="1:16" s="163" customFormat="1" ht="96" x14ac:dyDescent="0.2">
      <c r="A1128" s="24" t="s">
        <v>1401</v>
      </c>
      <c r="B1128" s="24" t="s">
        <v>1402</v>
      </c>
      <c r="C1128" s="24" t="s">
        <v>1573</v>
      </c>
      <c r="D1128" s="24" t="s">
        <v>1574</v>
      </c>
      <c r="E1128" s="24" t="s">
        <v>1575</v>
      </c>
      <c r="F1128" s="14" t="s">
        <v>1578</v>
      </c>
      <c r="G1128" s="25" t="s">
        <v>109</v>
      </c>
      <c r="H1128" s="168" t="s">
        <v>155</v>
      </c>
      <c r="I1128" s="168" t="s">
        <v>155</v>
      </c>
      <c r="J1128" s="168"/>
      <c r="K1128" s="168"/>
      <c r="L1128" s="38"/>
      <c r="M1128" s="38"/>
      <c r="N1128" s="20"/>
      <c r="O1128" s="24" t="s">
        <v>1577</v>
      </c>
      <c r="P1128" s="21"/>
    </row>
    <row r="1129" spans="1:16" s="163" customFormat="1" ht="96" x14ac:dyDescent="0.2">
      <c r="A1129" s="24" t="s">
        <v>1401</v>
      </c>
      <c r="B1129" s="24" t="s">
        <v>1402</v>
      </c>
      <c r="C1129" s="24" t="s">
        <v>1573</v>
      </c>
      <c r="D1129" s="24" t="s">
        <v>1574</v>
      </c>
      <c r="E1129" s="24" t="s">
        <v>1575</v>
      </c>
      <c r="F1129" s="14" t="s">
        <v>1579</v>
      </c>
      <c r="G1129" s="25" t="s">
        <v>109</v>
      </c>
      <c r="H1129" s="168" t="s">
        <v>155</v>
      </c>
      <c r="I1129" s="168" t="s">
        <v>155</v>
      </c>
      <c r="J1129" s="168"/>
      <c r="K1129" s="168"/>
      <c r="L1129" s="38"/>
      <c r="M1129" s="38"/>
      <c r="N1129" s="20"/>
      <c r="O1129" s="24" t="s">
        <v>1577</v>
      </c>
      <c r="P1129" s="21"/>
    </row>
    <row r="1130" spans="1:16" s="163" customFormat="1" ht="96" x14ac:dyDescent="0.2">
      <c r="A1130" s="24" t="s">
        <v>1401</v>
      </c>
      <c r="B1130" s="24" t="s">
        <v>1402</v>
      </c>
      <c r="C1130" s="24" t="s">
        <v>1573</v>
      </c>
      <c r="D1130" s="24" t="s">
        <v>1574</v>
      </c>
      <c r="E1130" s="24" t="s">
        <v>1575</v>
      </c>
      <c r="F1130" s="14" t="s">
        <v>1580</v>
      </c>
      <c r="G1130" s="25" t="s">
        <v>109</v>
      </c>
      <c r="H1130" s="168" t="s">
        <v>155</v>
      </c>
      <c r="I1130" s="168" t="s">
        <v>155</v>
      </c>
      <c r="J1130" s="168"/>
      <c r="K1130" s="168"/>
      <c r="L1130" s="38"/>
      <c r="M1130" s="38"/>
      <c r="N1130" s="20"/>
      <c r="O1130" s="24" t="s">
        <v>1577</v>
      </c>
      <c r="P1130" s="21"/>
    </row>
    <row r="1131" spans="1:16" s="163" customFormat="1" ht="96" x14ac:dyDescent="0.2">
      <c r="A1131" s="24" t="s">
        <v>1401</v>
      </c>
      <c r="B1131" s="24" t="s">
        <v>1402</v>
      </c>
      <c r="C1131" s="24" t="s">
        <v>1573</v>
      </c>
      <c r="D1131" s="24" t="s">
        <v>1574</v>
      </c>
      <c r="E1131" s="24" t="s">
        <v>1575</v>
      </c>
      <c r="F1131" s="14" t="s">
        <v>1581</v>
      </c>
      <c r="G1131" s="25" t="s">
        <v>109</v>
      </c>
      <c r="H1131" s="168" t="s">
        <v>155</v>
      </c>
      <c r="I1131" s="168" t="s">
        <v>155</v>
      </c>
      <c r="J1131" s="168"/>
      <c r="K1131" s="168"/>
      <c r="L1131" s="38"/>
      <c r="M1131" s="38"/>
      <c r="N1131" s="20"/>
      <c r="O1131" s="24" t="s">
        <v>1577</v>
      </c>
      <c r="P1131" s="21"/>
    </row>
    <row r="1132" spans="1:16" s="163" customFormat="1" ht="96" x14ac:dyDescent="0.2">
      <c r="A1132" s="24" t="s">
        <v>1401</v>
      </c>
      <c r="B1132" s="24" t="s">
        <v>1402</v>
      </c>
      <c r="C1132" s="24" t="s">
        <v>1573</v>
      </c>
      <c r="D1132" s="24" t="s">
        <v>1574</v>
      </c>
      <c r="E1132" s="24" t="s">
        <v>1575</v>
      </c>
      <c r="F1132" s="14" t="s">
        <v>1582</v>
      </c>
      <c r="G1132" s="25" t="s">
        <v>109</v>
      </c>
      <c r="H1132" s="168" t="s">
        <v>155</v>
      </c>
      <c r="I1132" s="168" t="s">
        <v>155</v>
      </c>
      <c r="J1132" s="168"/>
      <c r="K1132" s="168"/>
      <c r="L1132" s="38"/>
      <c r="M1132" s="38"/>
      <c r="N1132" s="20"/>
      <c r="O1132" s="24" t="s">
        <v>1577</v>
      </c>
      <c r="P1132" s="21"/>
    </row>
    <row r="1133" spans="1:16" s="163" customFormat="1" ht="96" x14ac:dyDescent="0.2">
      <c r="A1133" s="24" t="s">
        <v>1401</v>
      </c>
      <c r="B1133" s="24" t="s">
        <v>1402</v>
      </c>
      <c r="C1133" s="24" t="s">
        <v>1573</v>
      </c>
      <c r="D1133" s="24" t="s">
        <v>1574</v>
      </c>
      <c r="E1133" s="24" t="s">
        <v>1575</v>
      </c>
      <c r="F1133" s="14" t="s">
        <v>1583</v>
      </c>
      <c r="G1133" s="25" t="s">
        <v>109</v>
      </c>
      <c r="H1133" s="168" t="s">
        <v>155</v>
      </c>
      <c r="I1133" s="168" t="s">
        <v>155</v>
      </c>
      <c r="J1133" s="168"/>
      <c r="K1133" s="168"/>
      <c r="L1133" s="38"/>
      <c r="M1133" s="38"/>
      <c r="N1133" s="20"/>
      <c r="O1133" s="24" t="s">
        <v>1577</v>
      </c>
      <c r="P1133" s="21"/>
    </row>
    <row r="1134" spans="1:16" s="163" customFormat="1" ht="96" x14ac:dyDescent="0.2">
      <c r="A1134" s="24" t="s">
        <v>1401</v>
      </c>
      <c r="B1134" s="24" t="s">
        <v>1402</v>
      </c>
      <c r="C1134" s="24" t="s">
        <v>1573</v>
      </c>
      <c r="D1134" s="24" t="s">
        <v>1574</v>
      </c>
      <c r="E1134" s="24" t="s">
        <v>1575</v>
      </c>
      <c r="F1134" s="14" t="s">
        <v>1584</v>
      </c>
      <c r="G1134" s="25" t="s">
        <v>109</v>
      </c>
      <c r="H1134" s="168" t="s">
        <v>155</v>
      </c>
      <c r="I1134" s="168" t="s">
        <v>155</v>
      </c>
      <c r="J1134" s="168"/>
      <c r="K1134" s="168"/>
      <c r="L1134" s="38"/>
      <c r="M1134" s="38"/>
      <c r="N1134" s="20"/>
      <c r="O1134" s="24" t="s">
        <v>1577</v>
      </c>
      <c r="P1134" s="21"/>
    </row>
    <row r="1135" spans="1:16" s="163" customFormat="1" ht="96" x14ac:dyDescent="0.2">
      <c r="A1135" s="24" t="s">
        <v>1401</v>
      </c>
      <c r="B1135" s="24" t="s">
        <v>1402</v>
      </c>
      <c r="C1135" s="24" t="s">
        <v>1573</v>
      </c>
      <c r="D1135" s="24" t="s">
        <v>1574</v>
      </c>
      <c r="E1135" s="24" t="s">
        <v>1575</v>
      </c>
      <c r="F1135" s="14" t="s">
        <v>1585</v>
      </c>
      <c r="G1135" s="25" t="s">
        <v>109</v>
      </c>
      <c r="H1135" s="168" t="s">
        <v>155</v>
      </c>
      <c r="I1135" s="168" t="s">
        <v>155</v>
      </c>
      <c r="J1135" s="168"/>
      <c r="K1135" s="168"/>
      <c r="L1135" s="38"/>
      <c r="M1135" s="38"/>
      <c r="N1135" s="20"/>
      <c r="O1135" s="24" t="s">
        <v>1577</v>
      </c>
      <c r="P1135" s="21"/>
    </row>
    <row r="1136" spans="1:16" s="163" customFormat="1" ht="96" x14ac:dyDescent="0.2">
      <c r="A1136" s="24" t="s">
        <v>1401</v>
      </c>
      <c r="B1136" s="24" t="s">
        <v>1402</v>
      </c>
      <c r="C1136" s="24" t="s">
        <v>1573</v>
      </c>
      <c r="D1136" s="24" t="s">
        <v>1574</v>
      </c>
      <c r="E1136" s="24" t="s">
        <v>1575</v>
      </c>
      <c r="F1136" s="14" t="s">
        <v>1586</v>
      </c>
      <c r="G1136" s="25" t="s">
        <v>109</v>
      </c>
      <c r="H1136" s="168" t="s">
        <v>62</v>
      </c>
      <c r="I1136" s="168">
        <f>SUM(I1137:I1142)</f>
        <v>1127378</v>
      </c>
      <c r="J1136" s="236">
        <f t="shared" ref="J1136:M1136" si="52">SUM(J1137:J1142)</f>
        <v>1127378</v>
      </c>
      <c r="K1136" s="168">
        <f t="shared" si="52"/>
        <v>1127378</v>
      </c>
      <c r="L1136" s="237">
        <f t="shared" si="52"/>
        <v>1127378</v>
      </c>
      <c r="M1136" s="237">
        <f t="shared" si="52"/>
        <v>1127378</v>
      </c>
      <c r="N1136" s="20"/>
      <c r="O1136" s="24" t="s">
        <v>1577</v>
      </c>
      <c r="P1136" s="21"/>
    </row>
    <row r="1137" spans="1:16" s="163" customFormat="1" ht="96" x14ac:dyDescent="0.2">
      <c r="A1137" s="24" t="s">
        <v>1401</v>
      </c>
      <c r="B1137" s="24" t="s">
        <v>1402</v>
      </c>
      <c r="C1137" s="24" t="s">
        <v>1573</v>
      </c>
      <c r="D1137" s="24" t="s">
        <v>1574</v>
      </c>
      <c r="E1137" s="24" t="s">
        <v>1575</v>
      </c>
      <c r="F1137" s="14" t="s">
        <v>1587</v>
      </c>
      <c r="G1137" s="15" t="s">
        <v>109</v>
      </c>
      <c r="H1137" s="365" t="s">
        <v>155</v>
      </c>
      <c r="I1137" s="366">
        <v>23750</v>
      </c>
      <c r="J1137" s="367">
        <v>23750</v>
      </c>
      <c r="K1137" s="366">
        <v>23750</v>
      </c>
      <c r="L1137" s="366">
        <v>23750</v>
      </c>
      <c r="M1137" s="366">
        <v>23750</v>
      </c>
      <c r="N1137" s="20"/>
      <c r="O1137" s="24" t="s">
        <v>1577</v>
      </c>
      <c r="P1137" s="21"/>
    </row>
    <row r="1138" spans="1:16" s="163" customFormat="1" ht="96" x14ac:dyDescent="0.2">
      <c r="A1138" s="24" t="s">
        <v>1401</v>
      </c>
      <c r="B1138" s="24" t="s">
        <v>1402</v>
      </c>
      <c r="C1138" s="24" t="s">
        <v>1573</v>
      </c>
      <c r="D1138" s="24" t="s">
        <v>1574</v>
      </c>
      <c r="E1138" s="24" t="s">
        <v>1575</v>
      </c>
      <c r="F1138" s="14" t="s">
        <v>1588</v>
      </c>
      <c r="G1138" s="15" t="s">
        <v>109</v>
      </c>
      <c r="H1138" s="368" t="s">
        <v>155</v>
      </c>
      <c r="I1138" s="368">
        <v>151078</v>
      </c>
      <c r="J1138" s="369">
        <v>151078</v>
      </c>
      <c r="K1138" s="368">
        <v>151078</v>
      </c>
      <c r="L1138" s="368">
        <v>151078</v>
      </c>
      <c r="M1138" s="368">
        <v>151078</v>
      </c>
      <c r="N1138" s="20"/>
      <c r="O1138" s="24" t="s">
        <v>1577</v>
      </c>
      <c r="P1138" s="21"/>
    </row>
    <row r="1139" spans="1:16" s="163" customFormat="1" ht="96" x14ac:dyDescent="0.2">
      <c r="A1139" s="24" t="s">
        <v>1401</v>
      </c>
      <c r="B1139" s="24" t="s">
        <v>1402</v>
      </c>
      <c r="C1139" s="24" t="s">
        <v>1573</v>
      </c>
      <c r="D1139" s="24" t="s">
        <v>1574</v>
      </c>
      <c r="E1139" s="24" t="s">
        <v>1575</v>
      </c>
      <c r="F1139" s="14" t="s">
        <v>1589</v>
      </c>
      <c r="G1139" s="15" t="s">
        <v>109</v>
      </c>
      <c r="H1139" s="368" t="s">
        <v>155</v>
      </c>
      <c r="I1139" s="368">
        <v>100625</v>
      </c>
      <c r="J1139" s="369">
        <v>100625</v>
      </c>
      <c r="K1139" s="368">
        <v>100625</v>
      </c>
      <c r="L1139" s="368">
        <v>100625</v>
      </c>
      <c r="M1139" s="368">
        <v>100625</v>
      </c>
      <c r="N1139" s="20"/>
      <c r="O1139" s="24" t="s">
        <v>1577</v>
      </c>
      <c r="P1139" s="21"/>
    </row>
    <row r="1140" spans="1:16" s="163" customFormat="1" ht="96" x14ac:dyDescent="0.2">
      <c r="A1140" s="24" t="s">
        <v>1401</v>
      </c>
      <c r="B1140" s="24" t="s">
        <v>1402</v>
      </c>
      <c r="C1140" s="24" t="s">
        <v>1573</v>
      </c>
      <c r="D1140" s="24" t="s">
        <v>1574</v>
      </c>
      <c r="E1140" s="24" t="s">
        <v>1575</v>
      </c>
      <c r="F1140" s="14" t="s">
        <v>1590</v>
      </c>
      <c r="G1140" s="15" t="s">
        <v>109</v>
      </c>
      <c r="H1140" s="368" t="s">
        <v>155</v>
      </c>
      <c r="I1140" s="368">
        <v>61300</v>
      </c>
      <c r="J1140" s="369">
        <v>61300</v>
      </c>
      <c r="K1140" s="368">
        <v>61300</v>
      </c>
      <c r="L1140" s="368">
        <v>61300</v>
      </c>
      <c r="M1140" s="368">
        <v>61300</v>
      </c>
      <c r="N1140" s="20"/>
      <c r="O1140" s="24" t="s">
        <v>1577</v>
      </c>
      <c r="P1140" s="21"/>
    </row>
    <row r="1141" spans="1:16" s="163" customFormat="1" ht="96" x14ac:dyDescent="0.2">
      <c r="A1141" s="24" t="s">
        <v>1401</v>
      </c>
      <c r="B1141" s="24" t="s">
        <v>1402</v>
      </c>
      <c r="C1141" s="24" t="s">
        <v>1573</v>
      </c>
      <c r="D1141" s="24" t="s">
        <v>1574</v>
      </c>
      <c r="E1141" s="24" t="s">
        <v>1575</v>
      </c>
      <c r="F1141" s="14" t="s">
        <v>1591</v>
      </c>
      <c r="G1141" s="15" t="s">
        <v>109</v>
      </c>
      <c r="H1141" s="368" t="s">
        <v>155</v>
      </c>
      <c r="I1141" s="368">
        <v>605625</v>
      </c>
      <c r="J1141" s="369">
        <v>605625</v>
      </c>
      <c r="K1141" s="368">
        <v>605625</v>
      </c>
      <c r="L1141" s="368">
        <v>605625</v>
      </c>
      <c r="M1141" s="368">
        <v>605625</v>
      </c>
      <c r="N1141" s="20"/>
      <c r="O1141" s="24" t="s">
        <v>1577</v>
      </c>
      <c r="P1141" s="21"/>
    </row>
    <row r="1142" spans="1:16" s="163" customFormat="1" ht="96" x14ac:dyDescent="0.2">
      <c r="A1142" s="24" t="s">
        <v>1401</v>
      </c>
      <c r="B1142" s="24" t="s">
        <v>1402</v>
      </c>
      <c r="C1142" s="24" t="s">
        <v>1573</v>
      </c>
      <c r="D1142" s="24" t="s">
        <v>1574</v>
      </c>
      <c r="E1142" s="24" t="s">
        <v>1575</v>
      </c>
      <c r="F1142" s="14" t="s">
        <v>1592</v>
      </c>
      <c r="G1142" s="15" t="s">
        <v>109</v>
      </c>
      <c r="H1142" s="370" t="s">
        <v>155</v>
      </c>
      <c r="I1142" s="370">
        <v>185000</v>
      </c>
      <c r="J1142" s="371">
        <v>185000</v>
      </c>
      <c r="K1142" s="368">
        <v>185000</v>
      </c>
      <c r="L1142" s="370">
        <v>185000</v>
      </c>
      <c r="M1142" s="370">
        <v>185000</v>
      </c>
      <c r="N1142" s="20"/>
      <c r="O1142" s="24" t="s">
        <v>1577</v>
      </c>
      <c r="P1142" s="21"/>
    </row>
    <row r="1143" spans="1:16" s="163" customFormat="1" ht="96" x14ac:dyDescent="0.2">
      <c r="A1143" s="24" t="s">
        <v>1401</v>
      </c>
      <c r="B1143" s="24" t="s">
        <v>1402</v>
      </c>
      <c r="C1143" s="24" t="s">
        <v>1573</v>
      </c>
      <c r="D1143" s="24" t="s">
        <v>1574</v>
      </c>
      <c r="E1143" s="24" t="s">
        <v>1575</v>
      </c>
      <c r="F1143" s="14" t="s">
        <v>1593</v>
      </c>
      <c r="G1143" s="25" t="s">
        <v>109</v>
      </c>
      <c r="H1143" s="168" t="s">
        <v>62</v>
      </c>
      <c r="I1143" s="168">
        <v>5655</v>
      </c>
      <c r="J1143" s="168">
        <v>14229</v>
      </c>
      <c r="K1143" s="168">
        <v>14229</v>
      </c>
      <c r="L1143" s="38">
        <v>14229</v>
      </c>
      <c r="M1143" s="38">
        <v>10138</v>
      </c>
      <c r="N1143" s="20"/>
      <c r="O1143" s="24" t="s">
        <v>1577</v>
      </c>
      <c r="P1143" s="21"/>
    </row>
    <row r="1144" spans="1:16" s="163" customFormat="1" ht="96" x14ac:dyDescent="0.2">
      <c r="A1144" s="24" t="s">
        <v>1401</v>
      </c>
      <c r="B1144" s="24" t="s">
        <v>1402</v>
      </c>
      <c r="C1144" s="24" t="s">
        <v>1573</v>
      </c>
      <c r="D1144" s="24" t="s">
        <v>1574</v>
      </c>
      <c r="E1144" s="24" t="s">
        <v>1575</v>
      </c>
      <c r="F1144" s="14" t="s">
        <v>1594</v>
      </c>
      <c r="G1144" s="25" t="s">
        <v>109</v>
      </c>
      <c r="H1144" s="168" t="s">
        <v>155</v>
      </c>
      <c r="I1144" s="168">
        <v>700</v>
      </c>
      <c r="J1144" s="168"/>
      <c r="K1144" s="168"/>
      <c r="L1144" s="38"/>
      <c r="M1144" s="38">
        <v>700</v>
      </c>
      <c r="N1144" s="20"/>
      <c r="O1144" s="24" t="s">
        <v>1577</v>
      </c>
      <c r="P1144" s="21"/>
    </row>
    <row r="1145" spans="1:16" s="163" customFormat="1" ht="96" x14ac:dyDescent="0.2">
      <c r="A1145" s="24" t="s">
        <v>1401</v>
      </c>
      <c r="B1145" s="24" t="s">
        <v>1402</v>
      </c>
      <c r="C1145" s="24" t="s">
        <v>1573</v>
      </c>
      <c r="D1145" s="24" t="s">
        <v>1574</v>
      </c>
      <c r="E1145" s="24" t="s">
        <v>1575</v>
      </c>
      <c r="F1145" s="14" t="s">
        <v>1595</v>
      </c>
      <c r="G1145" s="25" t="s">
        <v>109</v>
      </c>
      <c r="H1145" s="168" t="s">
        <v>155</v>
      </c>
      <c r="I1145" s="168">
        <v>1200</v>
      </c>
      <c r="J1145" s="168"/>
      <c r="K1145" s="168"/>
      <c r="L1145" s="38"/>
      <c r="M1145" s="38">
        <v>1200</v>
      </c>
      <c r="N1145" s="20"/>
      <c r="O1145" s="24" t="s">
        <v>1577</v>
      </c>
      <c r="P1145" s="21"/>
    </row>
    <row r="1146" spans="1:16" s="163" customFormat="1" ht="96" x14ac:dyDescent="0.2">
      <c r="A1146" s="24" t="s">
        <v>1401</v>
      </c>
      <c r="B1146" s="24" t="s">
        <v>1402</v>
      </c>
      <c r="C1146" s="24" t="s">
        <v>1573</v>
      </c>
      <c r="D1146" s="24" t="s">
        <v>1574</v>
      </c>
      <c r="E1146" s="24" t="s">
        <v>1575</v>
      </c>
      <c r="F1146" s="14" t="s">
        <v>1596</v>
      </c>
      <c r="G1146" s="25" t="s">
        <v>109</v>
      </c>
      <c r="H1146" s="168" t="s">
        <v>155</v>
      </c>
      <c r="I1146" s="168">
        <v>188</v>
      </c>
      <c r="J1146" s="168"/>
      <c r="K1146" s="168"/>
      <c r="L1146" s="38"/>
      <c r="M1146" s="38">
        <v>188</v>
      </c>
      <c r="N1146" s="20"/>
      <c r="O1146" s="24" t="s">
        <v>1577</v>
      </c>
      <c r="P1146" s="21"/>
    </row>
    <row r="1147" spans="1:16" s="163" customFormat="1" ht="96" x14ac:dyDescent="0.2">
      <c r="A1147" s="24" t="s">
        <v>1401</v>
      </c>
      <c r="B1147" s="24" t="s">
        <v>1402</v>
      </c>
      <c r="C1147" s="24" t="s">
        <v>1573</v>
      </c>
      <c r="D1147" s="24" t="s">
        <v>1574</v>
      </c>
      <c r="E1147" s="24" t="s">
        <v>1575</v>
      </c>
      <c r="F1147" s="14" t="s">
        <v>1597</v>
      </c>
      <c r="G1147" s="25" t="s">
        <v>109</v>
      </c>
      <c r="H1147" s="168" t="s">
        <v>155</v>
      </c>
      <c r="I1147" s="168">
        <v>862</v>
      </c>
      <c r="J1147" s="168"/>
      <c r="K1147" s="168"/>
      <c r="L1147" s="38"/>
      <c r="M1147" s="38">
        <v>862</v>
      </c>
      <c r="N1147" s="20"/>
      <c r="O1147" s="24" t="s">
        <v>1577</v>
      </c>
      <c r="P1147" s="21"/>
    </row>
    <row r="1148" spans="1:16" s="163" customFormat="1" ht="96" x14ac:dyDescent="0.2">
      <c r="A1148" s="24" t="s">
        <v>1401</v>
      </c>
      <c r="B1148" s="24" t="s">
        <v>1402</v>
      </c>
      <c r="C1148" s="24" t="s">
        <v>1573</v>
      </c>
      <c r="D1148" s="24" t="s">
        <v>1574</v>
      </c>
      <c r="E1148" s="24" t="s">
        <v>1575</v>
      </c>
      <c r="F1148" s="14" t="s">
        <v>1598</v>
      </c>
      <c r="G1148" s="25" t="s">
        <v>109</v>
      </c>
      <c r="H1148" s="168" t="s">
        <v>155</v>
      </c>
      <c r="I1148" s="168">
        <v>2705</v>
      </c>
      <c r="J1148" s="168"/>
      <c r="K1148" s="168"/>
      <c r="L1148" s="38"/>
      <c r="M1148" s="38">
        <v>2705</v>
      </c>
      <c r="N1148" s="20"/>
      <c r="O1148" s="24" t="s">
        <v>1577</v>
      </c>
      <c r="P1148" s="21"/>
    </row>
    <row r="1149" spans="1:16" s="163" customFormat="1" ht="96" x14ac:dyDescent="0.2">
      <c r="A1149" s="24" t="s">
        <v>1401</v>
      </c>
      <c r="B1149" s="24" t="s">
        <v>1402</v>
      </c>
      <c r="C1149" s="24" t="s">
        <v>1573</v>
      </c>
      <c r="D1149" s="24" t="s">
        <v>1574</v>
      </c>
      <c r="E1149" s="24" t="s">
        <v>1575</v>
      </c>
      <c r="F1149" s="14" t="s">
        <v>1599</v>
      </c>
      <c r="G1149" s="25" t="s">
        <v>109</v>
      </c>
      <c r="H1149" s="168" t="s">
        <v>155</v>
      </c>
      <c r="I1149" s="168">
        <v>4483</v>
      </c>
      <c r="J1149" s="168"/>
      <c r="K1149" s="168"/>
      <c r="L1149" s="38"/>
      <c r="M1149" s="38">
        <v>4483</v>
      </c>
      <c r="N1149" s="20"/>
      <c r="O1149" s="24" t="s">
        <v>1577</v>
      </c>
      <c r="P1149" s="21"/>
    </row>
    <row r="1150" spans="1:16" s="163" customFormat="1" ht="96" x14ac:dyDescent="0.2">
      <c r="A1150" s="24" t="s">
        <v>1401</v>
      </c>
      <c r="B1150" s="24" t="s">
        <v>1402</v>
      </c>
      <c r="C1150" s="24" t="s">
        <v>1600</v>
      </c>
      <c r="D1150" s="24" t="s">
        <v>1574</v>
      </c>
      <c r="E1150" s="24" t="s">
        <v>1575</v>
      </c>
      <c r="F1150" s="14" t="s">
        <v>1601</v>
      </c>
      <c r="G1150" s="25" t="s">
        <v>1275</v>
      </c>
      <c r="H1150" s="168">
        <v>127</v>
      </c>
      <c r="I1150" s="168">
        <v>106</v>
      </c>
      <c r="J1150" s="168">
        <v>99</v>
      </c>
      <c r="K1150" s="168">
        <v>108</v>
      </c>
      <c r="L1150" s="38">
        <v>331</v>
      </c>
      <c r="M1150" s="38">
        <v>53</v>
      </c>
      <c r="N1150" s="20"/>
      <c r="O1150" s="24" t="s">
        <v>1577</v>
      </c>
      <c r="P1150" s="21"/>
    </row>
    <row r="1151" spans="1:16" s="163" customFormat="1" ht="96" x14ac:dyDescent="0.2">
      <c r="A1151" s="24" t="s">
        <v>1401</v>
      </c>
      <c r="B1151" s="24" t="s">
        <v>1402</v>
      </c>
      <c r="C1151" s="24" t="s">
        <v>1600</v>
      </c>
      <c r="D1151" s="24" t="s">
        <v>1574</v>
      </c>
      <c r="E1151" s="24" t="s">
        <v>1575</v>
      </c>
      <c r="F1151" s="14" t="s">
        <v>1602</v>
      </c>
      <c r="G1151" s="25" t="s">
        <v>47</v>
      </c>
      <c r="H1151" s="168" t="s">
        <v>62</v>
      </c>
      <c r="I1151" s="168">
        <v>63</v>
      </c>
      <c r="J1151" s="168">
        <v>63</v>
      </c>
      <c r="K1151" s="168">
        <v>93</v>
      </c>
      <c r="L1151" s="38">
        <v>93</v>
      </c>
      <c r="M1151" s="38">
        <v>160</v>
      </c>
      <c r="N1151" s="20"/>
      <c r="O1151" s="24" t="s">
        <v>1577</v>
      </c>
      <c r="P1151" s="21"/>
    </row>
    <row r="1152" spans="1:16" s="163" customFormat="1" ht="96" x14ac:dyDescent="0.2">
      <c r="A1152" s="24" t="s">
        <v>1401</v>
      </c>
      <c r="B1152" s="24" t="s">
        <v>1402</v>
      </c>
      <c r="C1152" s="24" t="s">
        <v>1600</v>
      </c>
      <c r="D1152" s="24" t="s">
        <v>1574</v>
      </c>
      <c r="E1152" s="24" t="s">
        <v>1575</v>
      </c>
      <c r="F1152" s="14" t="s">
        <v>1603</v>
      </c>
      <c r="G1152" s="25" t="s">
        <v>1604</v>
      </c>
      <c r="H1152" s="168">
        <v>436</v>
      </c>
      <c r="I1152" s="168">
        <v>28</v>
      </c>
      <c r="J1152" s="168">
        <v>26</v>
      </c>
      <c r="K1152" s="168">
        <v>51</v>
      </c>
      <c r="L1152" s="38">
        <v>9</v>
      </c>
      <c r="M1152" s="38">
        <v>12</v>
      </c>
      <c r="N1152" s="20"/>
      <c r="O1152" s="24" t="s">
        <v>1577</v>
      </c>
      <c r="P1152" s="21"/>
    </row>
    <row r="1153" spans="1:16" s="163" customFormat="1" ht="96" x14ac:dyDescent="0.2">
      <c r="A1153" s="24" t="s">
        <v>1401</v>
      </c>
      <c r="B1153" s="24" t="s">
        <v>1402</v>
      </c>
      <c r="C1153" s="24" t="s">
        <v>1600</v>
      </c>
      <c r="D1153" s="24" t="s">
        <v>1574</v>
      </c>
      <c r="E1153" s="24" t="s">
        <v>1575</v>
      </c>
      <c r="F1153" s="14" t="s">
        <v>1605</v>
      </c>
      <c r="G1153" s="25" t="s">
        <v>401</v>
      </c>
      <c r="H1153" s="168">
        <v>103</v>
      </c>
      <c r="I1153" s="168">
        <v>97</v>
      </c>
      <c r="J1153" s="168">
        <v>97</v>
      </c>
      <c r="K1153" s="168">
        <v>105</v>
      </c>
      <c r="L1153" s="38">
        <v>97</v>
      </c>
      <c r="M1153" s="38">
        <v>92</v>
      </c>
      <c r="N1153" s="20"/>
      <c r="O1153" s="24" t="s">
        <v>1577</v>
      </c>
      <c r="P1153" s="21"/>
    </row>
    <row r="1154" spans="1:16" s="163" customFormat="1" ht="96" x14ac:dyDescent="0.2">
      <c r="A1154" s="24" t="s">
        <v>1401</v>
      </c>
      <c r="B1154" s="24" t="s">
        <v>1402</v>
      </c>
      <c r="C1154" s="24" t="s">
        <v>1600</v>
      </c>
      <c r="D1154" s="24" t="s">
        <v>1574</v>
      </c>
      <c r="E1154" s="24" t="s">
        <v>1575</v>
      </c>
      <c r="F1154" s="24" t="s">
        <v>1606</v>
      </c>
      <c r="G1154" s="25" t="s">
        <v>401</v>
      </c>
      <c r="H1154" s="168" t="s">
        <v>1607</v>
      </c>
      <c r="I1154" s="168" t="s">
        <v>1607</v>
      </c>
      <c r="J1154" s="168"/>
      <c r="K1154" s="168"/>
      <c r="L1154" s="38"/>
      <c r="M1154" s="38"/>
      <c r="N1154" s="20"/>
      <c r="O1154" s="24" t="s">
        <v>1577</v>
      </c>
      <c r="P1154" s="21"/>
    </row>
    <row r="1155" spans="1:16" s="163" customFormat="1" ht="96" x14ac:dyDescent="0.2">
      <c r="A1155" s="24" t="s">
        <v>1401</v>
      </c>
      <c r="B1155" s="24" t="s">
        <v>1402</v>
      </c>
      <c r="C1155" s="24" t="s">
        <v>1600</v>
      </c>
      <c r="D1155" s="24" t="s">
        <v>1574</v>
      </c>
      <c r="E1155" s="24" t="s">
        <v>1575</v>
      </c>
      <c r="F1155" s="24" t="s">
        <v>1608</v>
      </c>
      <c r="G1155" s="25" t="s">
        <v>401</v>
      </c>
      <c r="H1155" s="168">
        <v>22</v>
      </c>
      <c r="I1155" s="168">
        <v>19</v>
      </c>
      <c r="J1155" s="168"/>
      <c r="K1155" s="168"/>
      <c r="L1155" s="38"/>
      <c r="M1155" s="38"/>
      <c r="N1155" s="20"/>
      <c r="O1155" s="24" t="s">
        <v>1577</v>
      </c>
      <c r="P1155" s="21"/>
    </row>
    <row r="1156" spans="1:16" s="163" customFormat="1" ht="96" x14ac:dyDescent="0.2">
      <c r="A1156" s="24" t="s">
        <v>1401</v>
      </c>
      <c r="B1156" s="24" t="s">
        <v>1402</v>
      </c>
      <c r="C1156" s="24" t="s">
        <v>1600</v>
      </c>
      <c r="D1156" s="24" t="s">
        <v>1574</v>
      </c>
      <c r="E1156" s="24" t="s">
        <v>1575</v>
      </c>
      <c r="F1156" s="24" t="s">
        <v>1609</v>
      </c>
      <c r="G1156" s="25" t="s">
        <v>401</v>
      </c>
      <c r="H1156" s="168">
        <v>2</v>
      </c>
      <c r="I1156" s="168">
        <v>2</v>
      </c>
      <c r="J1156" s="168"/>
      <c r="K1156" s="168"/>
      <c r="L1156" s="38"/>
      <c r="M1156" s="38"/>
      <c r="N1156" s="20"/>
      <c r="O1156" s="24" t="s">
        <v>1577</v>
      </c>
      <c r="P1156" s="21"/>
    </row>
    <row r="1157" spans="1:16" s="163" customFormat="1" ht="96" x14ac:dyDescent="0.2">
      <c r="A1157" s="24" t="s">
        <v>1401</v>
      </c>
      <c r="B1157" s="24" t="s">
        <v>1402</v>
      </c>
      <c r="C1157" s="24" t="s">
        <v>1600</v>
      </c>
      <c r="D1157" s="24" t="s">
        <v>1574</v>
      </c>
      <c r="E1157" s="24" t="s">
        <v>1575</v>
      </c>
      <c r="F1157" s="24" t="s">
        <v>1610</v>
      </c>
      <c r="G1157" s="25" t="s">
        <v>401</v>
      </c>
      <c r="H1157" s="168">
        <v>14</v>
      </c>
      <c r="I1157" s="168">
        <v>18</v>
      </c>
      <c r="J1157" s="168"/>
      <c r="K1157" s="168"/>
      <c r="L1157" s="38"/>
      <c r="M1157" s="38"/>
      <c r="N1157" s="20"/>
      <c r="O1157" s="24" t="s">
        <v>1577</v>
      </c>
      <c r="P1157" s="21"/>
    </row>
    <row r="1158" spans="1:16" s="163" customFormat="1" ht="96" x14ac:dyDescent="0.2">
      <c r="A1158" s="24" t="s">
        <v>1401</v>
      </c>
      <c r="B1158" s="24" t="s">
        <v>1402</v>
      </c>
      <c r="C1158" s="24" t="s">
        <v>1600</v>
      </c>
      <c r="D1158" s="24" t="s">
        <v>1574</v>
      </c>
      <c r="E1158" s="24" t="s">
        <v>1575</v>
      </c>
      <c r="F1158" s="24" t="s">
        <v>1611</v>
      </c>
      <c r="G1158" s="25" t="s">
        <v>401</v>
      </c>
      <c r="H1158" s="168">
        <v>26</v>
      </c>
      <c r="I1158" s="168">
        <v>22</v>
      </c>
      <c r="J1158" s="168"/>
      <c r="K1158" s="168"/>
      <c r="L1158" s="38"/>
      <c r="M1158" s="38"/>
      <c r="N1158" s="20"/>
      <c r="O1158" s="24" t="s">
        <v>1577</v>
      </c>
      <c r="P1158" s="21"/>
    </row>
    <row r="1159" spans="1:16" s="163" customFormat="1" ht="96" x14ac:dyDescent="0.2">
      <c r="A1159" s="24" t="s">
        <v>1401</v>
      </c>
      <c r="B1159" s="24" t="s">
        <v>1402</v>
      </c>
      <c r="C1159" s="24" t="s">
        <v>1600</v>
      </c>
      <c r="D1159" s="24" t="s">
        <v>1574</v>
      </c>
      <c r="E1159" s="24" t="s">
        <v>1575</v>
      </c>
      <c r="F1159" s="24" t="s">
        <v>1612</v>
      </c>
      <c r="G1159" s="25" t="s">
        <v>401</v>
      </c>
      <c r="H1159" s="168">
        <v>10</v>
      </c>
      <c r="I1159" s="168">
        <v>10</v>
      </c>
      <c r="J1159" s="168"/>
      <c r="K1159" s="168"/>
      <c r="L1159" s="38"/>
      <c r="M1159" s="38"/>
      <c r="N1159" s="20"/>
      <c r="O1159" s="24" t="s">
        <v>1577</v>
      </c>
      <c r="P1159" s="21"/>
    </row>
    <row r="1160" spans="1:16" s="163" customFormat="1" ht="96" x14ac:dyDescent="0.2">
      <c r="A1160" s="24" t="s">
        <v>1401</v>
      </c>
      <c r="B1160" s="24" t="s">
        <v>1402</v>
      </c>
      <c r="C1160" s="24" t="s">
        <v>1600</v>
      </c>
      <c r="D1160" s="24" t="s">
        <v>1574</v>
      </c>
      <c r="E1160" s="24" t="s">
        <v>1575</v>
      </c>
      <c r="F1160" s="24" t="s">
        <v>1613</v>
      </c>
      <c r="G1160" s="25" t="s">
        <v>401</v>
      </c>
      <c r="H1160" s="168">
        <v>17</v>
      </c>
      <c r="I1160" s="168">
        <v>16</v>
      </c>
      <c r="J1160" s="168"/>
      <c r="K1160" s="168"/>
      <c r="L1160" s="38"/>
      <c r="M1160" s="38"/>
      <c r="N1160" s="20"/>
      <c r="O1160" s="24" t="s">
        <v>1577</v>
      </c>
      <c r="P1160" s="21"/>
    </row>
    <row r="1161" spans="1:16" s="163" customFormat="1" ht="96" x14ac:dyDescent="0.2">
      <c r="A1161" s="24" t="s">
        <v>1401</v>
      </c>
      <c r="B1161" s="24" t="s">
        <v>1402</v>
      </c>
      <c r="C1161" s="24" t="s">
        <v>1600</v>
      </c>
      <c r="D1161" s="24" t="s">
        <v>1574</v>
      </c>
      <c r="E1161" s="24" t="s">
        <v>1575</v>
      </c>
      <c r="F1161" s="24" t="s">
        <v>1614</v>
      </c>
      <c r="G1161" s="25" t="s">
        <v>401</v>
      </c>
      <c r="H1161" s="168">
        <v>12</v>
      </c>
      <c r="I1161" s="168">
        <v>10</v>
      </c>
      <c r="J1161" s="168"/>
      <c r="K1161" s="168"/>
      <c r="L1161" s="38"/>
      <c r="M1161" s="38"/>
      <c r="N1161" s="20"/>
      <c r="O1161" s="24" t="s">
        <v>1577</v>
      </c>
      <c r="P1161" s="21"/>
    </row>
    <row r="1162" spans="1:16" s="163" customFormat="1" ht="96" x14ac:dyDescent="0.2">
      <c r="A1162" s="24" t="s">
        <v>1401</v>
      </c>
      <c r="B1162" s="24" t="s">
        <v>1402</v>
      </c>
      <c r="C1162" s="24" t="s">
        <v>1600</v>
      </c>
      <c r="D1162" s="24" t="s">
        <v>1574</v>
      </c>
      <c r="E1162" s="24" t="s">
        <v>1575</v>
      </c>
      <c r="F1162" s="372" t="s">
        <v>1615</v>
      </c>
      <c r="G1162" s="373" t="s">
        <v>1616</v>
      </c>
      <c r="H1162" s="38">
        <v>523.65000000000009</v>
      </c>
      <c r="I1162" s="38">
        <v>523.65</v>
      </c>
      <c r="J1162" s="38">
        <v>454.89</v>
      </c>
      <c r="K1162" s="38" t="s">
        <v>62</v>
      </c>
      <c r="L1162" s="38" t="s">
        <v>62</v>
      </c>
      <c r="M1162" s="38" t="s">
        <v>62</v>
      </c>
      <c r="N1162" s="20"/>
      <c r="O1162" s="375" t="s">
        <v>1577</v>
      </c>
      <c r="P1162" s="376"/>
    </row>
    <row r="1163" spans="1:16" s="163" customFormat="1" ht="96" x14ac:dyDescent="0.2">
      <c r="A1163" s="24" t="s">
        <v>1401</v>
      </c>
      <c r="B1163" s="24" t="s">
        <v>1402</v>
      </c>
      <c r="C1163" s="24" t="s">
        <v>1600</v>
      </c>
      <c r="D1163" s="24" t="s">
        <v>1574</v>
      </c>
      <c r="E1163" s="24" t="s">
        <v>1575</v>
      </c>
      <c r="F1163" s="14" t="s">
        <v>1617</v>
      </c>
      <c r="G1163" s="25" t="s">
        <v>1616</v>
      </c>
      <c r="H1163" s="19" t="s">
        <v>1121</v>
      </c>
      <c r="I1163" s="168" t="s">
        <v>1121</v>
      </c>
      <c r="J1163" s="168"/>
      <c r="K1163" s="168"/>
      <c r="L1163" s="38"/>
      <c r="M1163" s="38"/>
      <c r="N1163" s="20"/>
      <c r="O1163" s="24" t="s">
        <v>1577</v>
      </c>
      <c r="P1163" s="21"/>
    </row>
    <row r="1164" spans="1:16" s="163" customFormat="1" ht="96" x14ac:dyDescent="0.2">
      <c r="A1164" s="24" t="s">
        <v>1401</v>
      </c>
      <c r="B1164" s="24" t="s">
        <v>1402</v>
      </c>
      <c r="C1164" s="24" t="s">
        <v>1600</v>
      </c>
      <c r="D1164" s="24" t="s">
        <v>1574</v>
      </c>
      <c r="E1164" s="24" t="s">
        <v>1575</v>
      </c>
      <c r="F1164" s="14" t="s">
        <v>1618</v>
      </c>
      <c r="G1164" s="25" t="s">
        <v>1616</v>
      </c>
      <c r="H1164" s="19" t="s">
        <v>1121</v>
      </c>
      <c r="I1164" s="168" t="s">
        <v>1121</v>
      </c>
      <c r="J1164" s="168"/>
      <c r="K1164" s="168"/>
      <c r="L1164" s="38"/>
      <c r="M1164" s="38"/>
      <c r="N1164" s="20"/>
      <c r="O1164" s="24" t="s">
        <v>1577</v>
      </c>
      <c r="P1164" s="21"/>
    </row>
    <row r="1165" spans="1:16" s="163" customFormat="1" ht="96" x14ac:dyDescent="0.2">
      <c r="A1165" s="24" t="s">
        <v>1401</v>
      </c>
      <c r="B1165" s="24" t="s">
        <v>1402</v>
      </c>
      <c r="C1165" s="24" t="s">
        <v>1600</v>
      </c>
      <c r="D1165" s="24" t="s">
        <v>1574</v>
      </c>
      <c r="E1165" s="24" t="s">
        <v>1575</v>
      </c>
      <c r="F1165" s="14" t="s">
        <v>1619</v>
      </c>
      <c r="G1165" s="25" t="s">
        <v>1616</v>
      </c>
      <c r="H1165" s="19" t="s">
        <v>1121</v>
      </c>
      <c r="I1165" s="168" t="s">
        <v>1121</v>
      </c>
      <c r="J1165" s="168"/>
      <c r="K1165" s="168"/>
      <c r="L1165" s="38"/>
      <c r="M1165" s="38"/>
      <c r="N1165" s="20"/>
      <c r="O1165" s="24" t="s">
        <v>1577</v>
      </c>
      <c r="P1165" s="21"/>
    </row>
    <row r="1166" spans="1:16" s="163" customFormat="1" ht="96" x14ac:dyDescent="0.2">
      <c r="A1166" s="24" t="s">
        <v>1401</v>
      </c>
      <c r="B1166" s="24" t="s">
        <v>1402</v>
      </c>
      <c r="C1166" s="24" t="s">
        <v>1600</v>
      </c>
      <c r="D1166" s="24" t="s">
        <v>1574</v>
      </c>
      <c r="E1166" s="24" t="s">
        <v>1575</v>
      </c>
      <c r="F1166" s="14" t="s">
        <v>1620</v>
      </c>
      <c r="G1166" s="25" t="s">
        <v>1616</v>
      </c>
      <c r="H1166" s="19" t="s">
        <v>1121</v>
      </c>
      <c r="I1166" s="168" t="s">
        <v>1121</v>
      </c>
      <c r="J1166" s="168"/>
      <c r="K1166" s="168"/>
      <c r="L1166" s="38"/>
      <c r="M1166" s="38"/>
      <c r="N1166" s="20"/>
      <c r="O1166" s="24" t="s">
        <v>1577</v>
      </c>
      <c r="P1166" s="21"/>
    </row>
    <row r="1167" spans="1:16" s="163" customFormat="1" ht="96" x14ac:dyDescent="0.2">
      <c r="A1167" s="24" t="s">
        <v>1401</v>
      </c>
      <c r="B1167" s="24" t="s">
        <v>1402</v>
      </c>
      <c r="C1167" s="24" t="s">
        <v>1600</v>
      </c>
      <c r="D1167" s="24" t="s">
        <v>1574</v>
      </c>
      <c r="E1167" s="24" t="s">
        <v>1575</v>
      </c>
      <c r="F1167" s="14" t="s">
        <v>1621</v>
      </c>
      <c r="G1167" s="25" t="s">
        <v>1616</v>
      </c>
      <c r="H1167" s="19" t="s">
        <v>1121</v>
      </c>
      <c r="I1167" s="168" t="s">
        <v>1121</v>
      </c>
      <c r="J1167" s="168"/>
      <c r="K1167" s="168"/>
      <c r="L1167" s="38"/>
      <c r="M1167" s="38"/>
      <c r="N1167" s="20"/>
      <c r="O1167" s="24" t="s">
        <v>1577</v>
      </c>
      <c r="P1167" s="21"/>
    </row>
    <row r="1168" spans="1:16" s="163" customFormat="1" ht="96" x14ac:dyDescent="0.2">
      <c r="A1168" s="24" t="s">
        <v>1401</v>
      </c>
      <c r="B1168" s="24" t="s">
        <v>1402</v>
      </c>
      <c r="C1168" s="24" t="s">
        <v>1600</v>
      </c>
      <c r="D1168" s="24" t="s">
        <v>1574</v>
      </c>
      <c r="E1168" s="24" t="s">
        <v>1575</v>
      </c>
      <c r="F1168" s="14" t="s">
        <v>1622</v>
      </c>
      <c r="G1168" s="25" t="s">
        <v>1616</v>
      </c>
      <c r="H1168" s="19" t="s">
        <v>1121</v>
      </c>
      <c r="I1168" s="168" t="s">
        <v>1121</v>
      </c>
      <c r="J1168" s="168"/>
      <c r="K1168" s="168"/>
      <c r="L1168" s="38"/>
      <c r="M1168" s="38"/>
      <c r="N1168" s="20"/>
      <c r="O1168" s="24" t="s">
        <v>1577</v>
      </c>
      <c r="P1168" s="21"/>
    </row>
    <row r="1169" spans="1:16" s="163" customFormat="1" ht="96" x14ac:dyDescent="0.2">
      <c r="A1169" s="24" t="s">
        <v>1401</v>
      </c>
      <c r="B1169" s="24" t="s">
        <v>1402</v>
      </c>
      <c r="C1169" s="24" t="s">
        <v>1600</v>
      </c>
      <c r="D1169" s="24" t="s">
        <v>1574</v>
      </c>
      <c r="E1169" s="24" t="s">
        <v>1575</v>
      </c>
      <c r="F1169" s="14" t="s">
        <v>1623</v>
      </c>
      <c r="G1169" s="25" t="s">
        <v>1616</v>
      </c>
      <c r="H1169" s="19" t="s">
        <v>1121</v>
      </c>
      <c r="I1169" s="168" t="s">
        <v>1121</v>
      </c>
      <c r="J1169" s="168"/>
      <c r="K1169" s="168"/>
      <c r="L1169" s="38"/>
      <c r="M1169" s="38"/>
      <c r="N1169" s="20"/>
      <c r="O1169" s="24" t="s">
        <v>1577</v>
      </c>
      <c r="P1169" s="21"/>
    </row>
    <row r="1170" spans="1:16" s="163" customFormat="1" ht="96" x14ac:dyDescent="0.2">
      <c r="A1170" s="24" t="s">
        <v>1401</v>
      </c>
      <c r="B1170" s="24" t="s">
        <v>1402</v>
      </c>
      <c r="C1170" s="24" t="s">
        <v>1600</v>
      </c>
      <c r="D1170" s="24" t="s">
        <v>1574</v>
      </c>
      <c r="E1170" s="24" t="s">
        <v>1575</v>
      </c>
      <c r="F1170" s="14" t="s">
        <v>1624</v>
      </c>
      <c r="G1170" s="25" t="s">
        <v>1616</v>
      </c>
      <c r="H1170" s="168" t="s">
        <v>155</v>
      </c>
      <c r="I1170" s="168" t="s">
        <v>1121</v>
      </c>
      <c r="J1170" s="168"/>
      <c r="K1170" s="168"/>
      <c r="L1170" s="38"/>
      <c r="M1170" s="38"/>
      <c r="N1170" s="20"/>
      <c r="O1170" s="24" t="s">
        <v>1577</v>
      </c>
      <c r="P1170" s="21"/>
    </row>
    <row r="1171" spans="1:16" s="163" customFormat="1" ht="96" x14ac:dyDescent="0.2">
      <c r="A1171" s="24" t="s">
        <v>1401</v>
      </c>
      <c r="B1171" s="24" t="s">
        <v>1402</v>
      </c>
      <c r="C1171" s="24" t="s">
        <v>1600</v>
      </c>
      <c r="D1171" s="24" t="s">
        <v>1574</v>
      </c>
      <c r="E1171" s="24" t="s">
        <v>1575</v>
      </c>
      <c r="F1171" s="14" t="s">
        <v>1625</v>
      </c>
      <c r="G1171" s="25" t="s">
        <v>47</v>
      </c>
      <c r="H1171" s="168" t="s">
        <v>62</v>
      </c>
      <c r="I1171" s="168">
        <v>21</v>
      </c>
      <c r="J1171" s="168">
        <v>20</v>
      </c>
      <c r="K1171" s="168">
        <v>22</v>
      </c>
      <c r="L1171" s="38" t="s">
        <v>62</v>
      </c>
      <c r="M1171" s="38">
        <v>22</v>
      </c>
      <c r="N1171" s="20"/>
      <c r="O1171" s="24" t="s">
        <v>1577</v>
      </c>
      <c r="P1171" s="21"/>
    </row>
    <row r="1172" spans="1:16" s="163" customFormat="1" ht="96" x14ac:dyDescent="0.2">
      <c r="A1172" s="24" t="s">
        <v>1401</v>
      </c>
      <c r="B1172" s="24" t="s">
        <v>1402</v>
      </c>
      <c r="C1172" s="24" t="s">
        <v>1600</v>
      </c>
      <c r="D1172" s="24" t="s">
        <v>1574</v>
      </c>
      <c r="E1172" s="24" t="s">
        <v>1575</v>
      </c>
      <c r="F1172" s="14" t="s">
        <v>1626</v>
      </c>
      <c r="G1172" s="25" t="s">
        <v>47</v>
      </c>
      <c r="H1172" s="168" t="s">
        <v>155</v>
      </c>
      <c r="I1172" s="168">
        <v>1</v>
      </c>
      <c r="J1172" s="168"/>
      <c r="K1172" s="168"/>
      <c r="L1172" s="38"/>
      <c r="M1172" s="38">
        <v>1</v>
      </c>
      <c r="N1172" s="20"/>
      <c r="O1172" s="24" t="s">
        <v>1577</v>
      </c>
      <c r="P1172" s="21"/>
    </row>
    <row r="1173" spans="1:16" s="163" customFormat="1" ht="96" x14ac:dyDescent="0.2">
      <c r="A1173" s="24" t="s">
        <v>1401</v>
      </c>
      <c r="B1173" s="24" t="s">
        <v>1402</v>
      </c>
      <c r="C1173" s="24" t="s">
        <v>1600</v>
      </c>
      <c r="D1173" s="24" t="s">
        <v>1574</v>
      </c>
      <c r="E1173" s="24" t="s">
        <v>1575</v>
      </c>
      <c r="F1173" s="14" t="s">
        <v>1627</v>
      </c>
      <c r="G1173" s="25" t="s">
        <v>47</v>
      </c>
      <c r="H1173" s="168" t="s">
        <v>155</v>
      </c>
      <c r="I1173" s="168">
        <v>7</v>
      </c>
      <c r="J1173" s="168"/>
      <c r="K1173" s="168"/>
      <c r="L1173" s="38"/>
      <c r="M1173" s="38">
        <v>7</v>
      </c>
      <c r="N1173" s="20"/>
      <c r="O1173" s="24" t="s">
        <v>1577</v>
      </c>
      <c r="P1173" s="21"/>
    </row>
    <row r="1174" spans="1:16" s="163" customFormat="1" ht="96" x14ac:dyDescent="0.2">
      <c r="A1174" s="24" t="s">
        <v>1401</v>
      </c>
      <c r="B1174" s="24" t="s">
        <v>1402</v>
      </c>
      <c r="C1174" s="24" t="s">
        <v>1600</v>
      </c>
      <c r="D1174" s="24" t="s">
        <v>1574</v>
      </c>
      <c r="E1174" s="24" t="s">
        <v>1575</v>
      </c>
      <c r="F1174" s="14" t="s">
        <v>1628</v>
      </c>
      <c r="G1174" s="25" t="s">
        <v>47</v>
      </c>
      <c r="H1174" s="168" t="s">
        <v>155</v>
      </c>
      <c r="I1174" s="168">
        <v>5</v>
      </c>
      <c r="J1174" s="168"/>
      <c r="K1174" s="168"/>
      <c r="L1174" s="38"/>
      <c r="M1174" s="38">
        <v>6</v>
      </c>
      <c r="N1174" s="20"/>
      <c r="O1174" s="24" t="s">
        <v>1577</v>
      </c>
      <c r="P1174" s="21"/>
    </row>
    <row r="1175" spans="1:16" s="163" customFormat="1" ht="96" x14ac:dyDescent="0.2">
      <c r="A1175" s="24" t="s">
        <v>1401</v>
      </c>
      <c r="B1175" s="24" t="s">
        <v>1402</v>
      </c>
      <c r="C1175" s="24" t="s">
        <v>1600</v>
      </c>
      <c r="D1175" s="24" t="s">
        <v>1574</v>
      </c>
      <c r="E1175" s="24" t="s">
        <v>1575</v>
      </c>
      <c r="F1175" s="14" t="s">
        <v>1629</v>
      </c>
      <c r="G1175" s="25" t="s">
        <v>47</v>
      </c>
      <c r="H1175" s="168" t="s">
        <v>155</v>
      </c>
      <c r="I1175" s="168">
        <v>1</v>
      </c>
      <c r="J1175" s="168"/>
      <c r="K1175" s="168"/>
      <c r="L1175" s="38"/>
      <c r="M1175" s="38">
        <v>1</v>
      </c>
      <c r="N1175" s="20"/>
      <c r="O1175" s="24" t="s">
        <v>1577</v>
      </c>
      <c r="P1175" s="21"/>
    </row>
    <row r="1176" spans="1:16" s="163" customFormat="1" ht="96" x14ac:dyDescent="0.2">
      <c r="A1176" s="24" t="s">
        <v>1401</v>
      </c>
      <c r="B1176" s="24" t="s">
        <v>1402</v>
      </c>
      <c r="C1176" s="24" t="s">
        <v>1600</v>
      </c>
      <c r="D1176" s="24" t="s">
        <v>1574</v>
      </c>
      <c r="E1176" s="24" t="s">
        <v>1575</v>
      </c>
      <c r="F1176" s="14" t="s">
        <v>1630</v>
      </c>
      <c r="G1176" s="25" t="s">
        <v>47</v>
      </c>
      <c r="H1176" s="168" t="s">
        <v>155</v>
      </c>
      <c r="I1176" s="168">
        <v>3</v>
      </c>
      <c r="J1176" s="168"/>
      <c r="K1176" s="168"/>
      <c r="L1176" s="38"/>
      <c r="M1176" s="38">
        <v>3</v>
      </c>
      <c r="N1176" s="20"/>
      <c r="O1176" s="24" t="s">
        <v>1577</v>
      </c>
      <c r="P1176" s="21"/>
    </row>
    <row r="1177" spans="1:16" s="163" customFormat="1" ht="96" x14ac:dyDescent="0.2">
      <c r="A1177" s="24" t="s">
        <v>1401</v>
      </c>
      <c r="B1177" s="24" t="s">
        <v>1402</v>
      </c>
      <c r="C1177" s="24" t="s">
        <v>1600</v>
      </c>
      <c r="D1177" s="24" t="s">
        <v>1574</v>
      </c>
      <c r="E1177" s="24" t="s">
        <v>1575</v>
      </c>
      <c r="F1177" s="14" t="s">
        <v>1631</v>
      </c>
      <c r="G1177" s="25" t="s">
        <v>47</v>
      </c>
      <c r="H1177" s="168" t="s">
        <v>155</v>
      </c>
      <c r="I1177" s="168">
        <v>1</v>
      </c>
      <c r="J1177" s="168"/>
      <c r="K1177" s="168"/>
      <c r="L1177" s="38"/>
      <c r="M1177" s="38">
        <v>1</v>
      </c>
      <c r="N1177" s="20"/>
      <c r="O1177" s="24" t="s">
        <v>1577</v>
      </c>
      <c r="P1177" s="21"/>
    </row>
    <row r="1178" spans="1:16" s="163" customFormat="1" ht="96" x14ac:dyDescent="0.2">
      <c r="A1178" s="24" t="s">
        <v>1401</v>
      </c>
      <c r="B1178" s="24" t="s">
        <v>1402</v>
      </c>
      <c r="C1178" s="24" t="s">
        <v>1600</v>
      </c>
      <c r="D1178" s="24" t="s">
        <v>1574</v>
      </c>
      <c r="E1178" s="24" t="s">
        <v>1575</v>
      </c>
      <c r="F1178" s="14" t="s">
        <v>1632</v>
      </c>
      <c r="G1178" s="25" t="s">
        <v>47</v>
      </c>
      <c r="H1178" s="168" t="s">
        <v>155</v>
      </c>
      <c r="I1178" s="168">
        <v>2</v>
      </c>
      <c r="J1178" s="168"/>
      <c r="K1178" s="168"/>
      <c r="L1178" s="38"/>
      <c r="M1178" s="38">
        <v>1</v>
      </c>
      <c r="N1178" s="20"/>
      <c r="O1178" s="24" t="s">
        <v>1577</v>
      </c>
      <c r="P1178" s="21"/>
    </row>
    <row r="1179" spans="1:16" s="163" customFormat="1" ht="96" x14ac:dyDescent="0.2">
      <c r="A1179" s="24" t="s">
        <v>1401</v>
      </c>
      <c r="B1179" s="24" t="s">
        <v>1402</v>
      </c>
      <c r="C1179" s="24" t="s">
        <v>1600</v>
      </c>
      <c r="D1179" s="24" t="s">
        <v>1574</v>
      </c>
      <c r="E1179" s="24" t="s">
        <v>1575</v>
      </c>
      <c r="F1179" s="14" t="s">
        <v>1633</v>
      </c>
      <c r="G1179" s="25" t="s">
        <v>47</v>
      </c>
      <c r="H1179" s="168" t="s">
        <v>155</v>
      </c>
      <c r="I1179" s="168">
        <v>1</v>
      </c>
      <c r="J1179" s="168"/>
      <c r="K1179" s="168"/>
      <c r="L1179" s="38"/>
      <c r="M1179" s="38">
        <v>2</v>
      </c>
      <c r="N1179" s="20"/>
      <c r="O1179" s="24" t="s">
        <v>1577</v>
      </c>
      <c r="P1179" s="21"/>
    </row>
    <row r="1180" spans="1:16" s="163" customFormat="1" ht="96" x14ac:dyDescent="0.2">
      <c r="A1180" s="24" t="s">
        <v>1401</v>
      </c>
      <c r="B1180" s="153" t="s">
        <v>1402</v>
      </c>
      <c r="C1180" s="153" t="s">
        <v>1600</v>
      </c>
      <c r="D1180" s="153" t="s">
        <v>1574</v>
      </c>
      <c r="E1180" s="153" t="s">
        <v>1575</v>
      </c>
      <c r="F1180" s="385" t="s">
        <v>1634</v>
      </c>
      <c r="G1180" s="386" t="s">
        <v>1635</v>
      </c>
      <c r="H1180" s="387">
        <v>3.1</v>
      </c>
      <c r="I1180" s="387">
        <v>1.69</v>
      </c>
      <c r="J1180" s="387">
        <v>1.51</v>
      </c>
      <c r="K1180" s="387" t="s">
        <v>62</v>
      </c>
      <c r="L1180" s="387" t="s">
        <v>62</v>
      </c>
      <c r="M1180" s="387" t="s">
        <v>62</v>
      </c>
      <c r="N1180" s="388"/>
      <c r="O1180" s="389" t="s">
        <v>1577</v>
      </c>
      <c r="P1180" s="390"/>
    </row>
  </sheetData>
  <autoFilter ref="A5:P5" xr:uid="{9F8F9087-67F3-410C-ABFD-9EE553009AA8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68"/>
  <sheetViews>
    <sheetView zoomScale="90" zoomScaleNormal="90" workbookViewId="0">
      <selection activeCell="C15" sqref="C15"/>
    </sheetView>
  </sheetViews>
  <sheetFormatPr defaultRowHeight="14.25" x14ac:dyDescent="0.2"/>
  <cols>
    <col min="1" max="1" width="45.375" customWidth="1"/>
    <col min="2" max="2" width="26.75" bestFit="1" customWidth="1"/>
    <col min="4" max="4" width="163" bestFit="1" customWidth="1"/>
    <col min="5" max="5" width="26.75" bestFit="1" customWidth="1"/>
  </cols>
  <sheetData>
    <row r="1" spans="1:5" x14ac:dyDescent="0.2">
      <c r="A1" s="154" t="s">
        <v>1636</v>
      </c>
      <c r="B1" t="s">
        <v>1639</v>
      </c>
      <c r="D1" s="154" t="s">
        <v>1636</v>
      </c>
      <c r="E1" t="s">
        <v>1639</v>
      </c>
    </row>
    <row r="2" spans="1:5" x14ac:dyDescent="0.2">
      <c r="A2" s="155" t="s">
        <v>501</v>
      </c>
      <c r="B2" s="156">
        <v>52</v>
      </c>
      <c r="D2" s="155" t="s">
        <v>11</v>
      </c>
      <c r="E2" s="156">
        <v>113</v>
      </c>
    </row>
    <row r="3" spans="1:5" x14ac:dyDescent="0.2">
      <c r="A3" s="155" t="s">
        <v>195</v>
      </c>
      <c r="B3" s="156">
        <v>237</v>
      </c>
      <c r="D3" s="157" t="s">
        <v>1655</v>
      </c>
      <c r="E3" s="156">
        <v>113</v>
      </c>
    </row>
    <row r="4" spans="1:5" x14ac:dyDescent="0.2">
      <c r="A4" s="155" t="s">
        <v>622</v>
      </c>
      <c r="B4" s="156">
        <v>580</v>
      </c>
      <c r="D4" s="391" t="s">
        <v>169</v>
      </c>
      <c r="E4" s="156">
        <v>1</v>
      </c>
    </row>
    <row r="5" spans="1:5" x14ac:dyDescent="0.2">
      <c r="A5" s="155" t="s">
        <v>1402</v>
      </c>
      <c r="B5" s="156">
        <v>193</v>
      </c>
      <c r="D5" s="392" t="s">
        <v>170</v>
      </c>
      <c r="E5" s="156">
        <v>1</v>
      </c>
    </row>
    <row r="6" spans="1:5" x14ac:dyDescent="0.2">
      <c r="A6" s="155" t="s">
        <v>1655</v>
      </c>
      <c r="B6" s="156">
        <v>113</v>
      </c>
      <c r="D6" s="393" t="s">
        <v>171</v>
      </c>
      <c r="E6" s="156">
        <v>1</v>
      </c>
    </row>
    <row r="7" spans="1:5" x14ac:dyDescent="0.2">
      <c r="A7" s="155" t="s">
        <v>1638</v>
      </c>
      <c r="B7" s="156">
        <v>1175</v>
      </c>
      <c r="D7" s="391" t="s">
        <v>174</v>
      </c>
      <c r="E7" s="156">
        <v>13</v>
      </c>
    </row>
    <row r="8" spans="1:5" x14ac:dyDescent="0.2">
      <c r="D8" s="392" t="s">
        <v>175</v>
      </c>
      <c r="E8" s="156">
        <v>6</v>
      </c>
    </row>
    <row r="9" spans="1:5" x14ac:dyDescent="0.2">
      <c r="D9" s="393" t="s">
        <v>176</v>
      </c>
      <c r="E9" s="156">
        <v>6</v>
      </c>
    </row>
    <row r="10" spans="1:5" x14ac:dyDescent="0.2">
      <c r="A10" s="154" t="s">
        <v>1636</v>
      </c>
      <c r="B10" t="s">
        <v>1640</v>
      </c>
      <c r="C10" s="154"/>
      <c r="D10" s="392" t="s">
        <v>183</v>
      </c>
      <c r="E10" s="156">
        <v>7</v>
      </c>
    </row>
    <row r="11" spans="1:5" x14ac:dyDescent="0.2">
      <c r="A11" s="155" t="s">
        <v>155</v>
      </c>
      <c r="B11" s="156">
        <v>19</v>
      </c>
      <c r="D11" s="393" t="s">
        <v>184</v>
      </c>
      <c r="E11" s="156">
        <v>5</v>
      </c>
    </row>
    <row r="12" spans="1:5" x14ac:dyDescent="0.2">
      <c r="A12" s="155" t="s">
        <v>22</v>
      </c>
      <c r="B12" s="156">
        <v>1</v>
      </c>
      <c r="D12" s="393" t="s">
        <v>190</v>
      </c>
      <c r="E12" s="156">
        <v>2</v>
      </c>
    </row>
    <row r="13" spans="1:5" x14ac:dyDescent="0.2">
      <c r="A13" s="155" t="s">
        <v>432</v>
      </c>
      <c r="B13" s="156">
        <v>1</v>
      </c>
      <c r="D13" s="391" t="s">
        <v>138</v>
      </c>
      <c r="E13" s="156">
        <v>5</v>
      </c>
    </row>
    <row r="14" spans="1:5" x14ac:dyDescent="0.2">
      <c r="A14" s="155" t="s">
        <v>590</v>
      </c>
      <c r="B14" s="156">
        <v>19</v>
      </c>
      <c r="D14" s="392" t="s">
        <v>139</v>
      </c>
      <c r="E14" s="156">
        <v>5</v>
      </c>
    </row>
    <row r="15" spans="1:5" x14ac:dyDescent="0.2">
      <c r="A15" s="155" t="s">
        <v>596</v>
      </c>
      <c r="B15" s="156">
        <v>3</v>
      </c>
      <c r="D15" s="393" t="s">
        <v>140</v>
      </c>
      <c r="E15" s="156">
        <v>4</v>
      </c>
    </row>
    <row r="16" spans="1:5" x14ac:dyDescent="0.2">
      <c r="A16" s="155" t="s">
        <v>209</v>
      </c>
      <c r="B16" s="156">
        <v>61</v>
      </c>
      <c r="D16" s="393" t="s">
        <v>147</v>
      </c>
      <c r="E16" s="156">
        <v>1</v>
      </c>
    </row>
    <row r="17" spans="1:5" x14ac:dyDescent="0.2">
      <c r="A17" s="155" t="s">
        <v>1247</v>
      </c>
      <c r="B17" s="156">
        <v>1</v>
      </c>
      <c r="D17" s="391" t="s">
        <v>12</v>
      </c>
      <c r="E17" s="156">
        <v>29</v>
      </c>
    </row>
    <row r="18" spans="1:5" x14ac:dyDescent="0.2">
      <c r="A18" s="155" t="s">
        <v>1275</v>
      </c>
      <c r="B18" s="156">
        <v>19</v>
      </c>
      <c r="D18" s="392" t="s">
        <v>13</v>
      </c>
      <c r="E18" s="156">
        <v>29</v>
      </c>
    </row>
    <row r="19" spans="1:5" x14ac:dyDescent="0.2">
      <c r="A19" s="155" t="s">
        <v>16</v>
      </c>
      <c r="B19" s="156">
        <v>458</v>
      </c>
      <c r="D19" s="393" t="s">
        <v>14</v>
      </c>
      <c r="E19" s="156">
        <v>3</v>
      </c>
    </row>
    <row r="20" spans="1:5" x14ac:dyDescent="0.2">
      <c r="A20" s="155" t="s">
        <v>288</v>
      </c>
      <c r="B20" s="156">
        <v>1</v>
      </c>
      <c r="D20" s="393" t="s">
        <v>23</v>
      </c>
      <c r="E20" s="156">
        <v>17</v>
      </c>
    </row>
    <row r="21" spans="1:5" x14ac:dyDescent="0.2">
      <c r="A21" s="155" t="s">
        <v>71</v>
      </c>
      <c r="B21" s="156">
        <v>1</v>
      </c>
      <c r="D21" s="393" t="s">
        <v>45</v>
      </c>
      <c r="E21" s="156">
        <v>9</v>
      </c>
    </row>
    <row r="22" spans="1:5" x14ac:dyDescent="0.2">
      <c r="A22" s="155" t="s">
        <v>146</v>
      </c>
      <c r="B22" s="156">
        <v>27</v>
      </c>
      <c r="D22" s="391" t="s">
        <v>57</v>
      </c>
      <c r="E22" s="156">
        <v>60</v>
      </c>
    </row>
    <row r="23" spans="1:5" x14ac:dyDescent="0.2">
      <c r="A23" s="155" t="s">
        <v>1312</v>
      </c>
      <c r="B23" s="156">
        <v>20</v>
      </c>
      <c r="D23" s="392" t="s">
        <v>58</v>
      </c>
      <c r="E23" s="156">
        <v>60</v>
      </c>
    </row>
    <row r="24" spans="1:5" x14ac:dyDescent="0.2">
      <c r="A24" s="155" t="s">
        <v>778</v>
      </c>
      <c r="B24" s="156">
        <v>6</v>
      </c>
      <c r="D24" s="393" t="s">
        <v>59</v>
      </c>
      <c r="E24" s="156">
        <v>60</v>
      </c>
    </row>
    <row r="25" spans="1:5" x14ac:dyDescent="0.2">
      <c r="A25" s="155" t="s">
        <v>532</v>
      </c>
      <c r="B25" s="156">
        <v>4</v>
      </c>
      <c r="D25" s="391" t="s">
        <v>150</v>
      </c>
      <c r="E25" s="156">
        <v>1</v>
      </c>
    </row>
    <row r="26" spans="1:5" x14ac:dyDescent="0.2">
      <c r="A26" s="155" t="s">
        <v>149</v>
      </c>
      <c r="B26" s="156">
        <v>1</v>
      </c>
      <c r="D26" s="392" t="s">
        <v>151</v>
      </c>
      <c r="E26" s="156">
        <v>1</v>
      </c>
    </row>
    <row r="27" spans="1:5" x14ac:dyDescent="0.2">
      <c r="A27" s="155" t="s">
        <v>640</v>
      </c>
      <c r="B27" s="156">
        <v>10</v>
      </c>
      <c r="D27" s="393" t="s">
        <v>152</v>
      </c>
      <c r="E27" s="156">
        <v>1</v>
      </c>
    </row>
    <row r="28" spans="1:5" x14ac:dyDescent="0.2">
      <c r="A28" s="155" t="s">
        <v>584</v>
      </c>
      <c r="B28" s="156">
        <v>4</v>
      </c>
      <c r="D28" s="391" t="s">
        <v>159</v>
      </c>
      <c r="E28" s="156">
        <v>4</v>
      </c>
    </row>
    <row r="29" spans="1:5" x14ac:dyDescent="0.2">
      <c r="A29" s="155" t="s">
        <v>352</v>
      </c>
      <c r="B29" s="156">
        <v>11</v>
      </c>
      <c r="D29" s="392" t="s">
        <v>160</v>
      </c>
      <c r="E29" s="156">
        <v>4</v>
      </c>
    </row>
    <row r="30" spans="1:5" x14ac:dyDescent="0.2">
      <c r="A30" s="155" t="s">
        <v>561</v>
      </c>
      <c r="B30" s="156">
        <v>1</v>
      </c>
      <c r="D30" s="393" t="s">
        <v>161</v>
      </c>
      <c r="E30" s="156">
        <v>1</v>
      </c>
    </row>
    <row r="31" spans="1:5" x14ac:dyDescent="0.2">
      <c r="A31" s="155" t="s">
        <v>1513</v>
      </c>
      <c r="B31" s="156">
        <v>1</v>
      </c>
      <c r="D31" s="393" t="s">
        <v>164</v>
      </c>
      <c r="E31" s="156">
        <v>3</v>
      </c>
    </row>
    <row r="32" spans="1:5" x14ac:dyDescent="0.2">
      <c r="A32" s="155" t="s">
        <v>1616</v>
      </c>
      <c r="B32" s="156">
        <v>9</v>
      </c>
      <c r="D32" s="155" t="s">
        <v>194</v>
      </c>
      <c r="E32" s="156">
        <v>237</v>
      </c>
    </row>
    <row r="33" spans="1:5" x14ac:dyDescent="0.2">
      <c r="A33" s="155" t="s">
        <v>511</v>
      </c>
      <c r="B33" s="156">
        <v>1</v>
      </c>
      <c r="D33" s="157" t="s">
        <v>195</v>
      </c>
      <c r="E33" s="156">
        <v>237</v>
      </c>
    </row>
    <row r="34" spans="1:5" x14ac:dyDescent="0.2">
      <c r="A34" s="155" t="s">
        <v>405</v>
      </c>
      <c r="B34" s="156">
        <v>1</v>
      </c>
      <c r="D34" s="391" t="s">
        <v>196</v>
      </c>
      <c r="E34" s="156">
        <v>169</v>
      </c>
    </row>
    <row r="35" spans="1:5" x14ac:dyDescent="0.2">
      <c r="A35" s="155" t="s">
        <v>1635</v>
      </c>
      <c r="B35" s="156">
        <v>1</v>
      </c>
      <c r="D35" s="392" t="s">
        <v>197</v>
      </c>
      <c r="E35" s="156">
        <v>167</v>
      </c>
    </row>
    <row r="36" spans="1:5" x14ac:dyDescent="0.2">
      <c r="A36" s="155" t="s">
        <v>1481</v>
      </c>
      <c r="B36" s="156">
        <v>10</v>
      </c>
      <c r="D36" s="393" t="s">
        <v>198</v>
      </c>
      <c r="E36" s="156">
        <v>4</v>
      </c>
    </row>
    <row r="37" spans="1:5" x14ac:dyDescent="0.2">
      <c r="A37" s="155" t="s">
        <v>98</v>
      </c>
      <c r="B37" s="156">
        <v>4</v>
      </c>
      <c r="D37" s="393" t="s">
        <v>207</v>
      </c>
      <c r="E37" s="156">
        <v>41</v>
      </c>
    </row>
    <row r="38" spans="1:5" x14ac:dyDescent="0.2">
      <c r="A38" s="155" t="s">
        <v>1179</v>
      </c>
      <c r="B38" s="156">
        <v>9</v>
      </c>
      <c r="D38" s="393" t="s">
        <v>254</v>
      </c>
      <c r="E38" s="156">
        <v>122</v>
      </c>
    </row>
    <row r="39" spans="1:5" x14ac:dyDescent="0.2">
      <c r="A39" s="155" t="s">
        <v>200</v>
      </c>
      <c r="B39" s="156">
        <v>30</v>
      </c>
      <c r="D39" s="392" t="s">
        <v>398</v>
      </c>
      <c r="E39" s="156">
        <v>2</v>
      </c>
    </row>
    <row r="40" spans="1:5" x14ac:dyDescent="0.2">
      <c r="A40" s="155" t="s">
        <v>620</v>
      </c>
      <c r="B40" s="156">
        <v>1</v>
      </c>
      <c r="D40" s="393" t="s">
        <v>399</v>
      </c>
      <c r="E40" s="156">
        <v>1</v>
      </c>
    </row>
    <row r="41" spans="1:5" x14ac:dyDescent="0.2">
      <c r="A41" s="155" t="s">
        <v>506</v>
      </c>
      <c r="B41" s="156">
        <v>1</v>
      </c>
      <c r="D41" s="393" t="s">
        <v>403</v>
      </c>
      <c r="E41" s="156">
        <v>1</v>
      </c>
    </row>
    <row r="42" spans="1:5" x14ac:dyDescent="0.2">
      <c r="A42" s="155" t="s">
        <v>493</v>
      </c>
      <c r="B42" s="156">
        <v>1</v>
      </c>
      <c r="D42" s="391" t="s">
        <v>407</v>
      </c>
      <c r="E42" s="156">
        <v>33</v>
      </c>
    </row>
    <row r="43" spans="1:5" x14ac:dyDescent="0.2">
      <c r="A43" s="155" t="s">
        <v>205</v>
      </c>
      <c r="B43" s="156">
        <v>1</v>
      </c>
      <c r="D43" s="392" t="s">
        <v>408</v>
      </c>
      <c r="E43" s="156">
        <v>33</v>
      </c>
    </row>
    <row r="44" spans="1:5" x14ac:dyDescent="0.2">
      <c r="A44" s="155" t="s">
        <v>395</v>
      </c>
      <c r="B44" s="156">
        <v>3</v>
      </c>
      <c r="D44" s="393" t="s">
        <v>409</v>
      </c>
      <c r="E44" s="156">
        <v>24</v>
      </c>
    </row>
    <row r="45" spans="1:5" x14ac:dyDescent="0.2">
      <c r="A45" s="155" t="s">
        <v>430</v>
      </c>
      <c r="B45" s="156">
        <v>1</v>
      </c>
      <c r="D45" s="393" t="s">
        <v>436</v>
      </c>
      <c r="E45" s="156">
        <v>9</v>
      </c>
    </row>
    <row r="46" spans="1:5" x14ac:dyDescent="0.2">
      <c r="A46" s="155" t="s">
        <v>203</v>
      </c>
      <c r="B46" s="156">
        <v>2</v>
      </c>
      <c r="D46" s="391" t="s">
        <v>446</v>
      </c>
      <c r="E46" s="156">
        <v>10</v>
      </c>
    </row>
    <row r="47" spans="1:5" x14ac:dyDescent="0.2">
      <c r="A47" s="155" t="s">
        <v>30</v>
      </c>
      <c r="B47" s="156">
        <v>10</v>
      </c>
      <c r="D47" s="392" t="s">
        <v>447</v>
      </c>
      <c r="E47" s="156">
        <v>10</v>
      </c>
    </row>
    <row r="48" spans="1:5" x14ac:dyDescent="0.2">
      <c r="A48" s="155" t="s">
        <v>1604</v>
      </c>
      <c r="B48" s="156">
        <v>1</v>
      </c>
      <c r="D48" s="393" t="s">
        <v>448</v>
      </c>
      <c r="E48" s="156">
        <v>10</v>
      </c>
    </row>
    <row r="49" spans="1:5" x14ac:dyDescent="0.2">
      <c r="A49" s="155" t="s">
        <v>580</v>
      </c>
      <c r="B49" s="156">
        <v>1</v>
      </c>
      <c r="D49" s="391" t="s">
        <v>460</v>
      </c>
      <c r="E49" s="156">
        <v>1</v>
      </c>
    </row>
    <row r="50" spans="1:5" x14ac:dyDescent="0.2">
      <c r="A50" s="155" t="s">
        <v>297</v>
      </c>
      <c r="B50" s="156">
        <v>13</v>
      </c>
      <c r="D50" s="392" t="s">
        <v>461</v>
      </c>
      <c r="E50" s="156">
        <v>1</v>
      </c>
    </row>
    <row r="51" spans="1:5" x14ac:dyDescent="0.2">
      <c r="A51" s="155" t="s">
        <v>324</v>
      </c>
      <c r="B51" s="156">
        <v>13</v>
      </c>
      <c r="D51" s="393" t="s">
        <v>462</v>
      </c>
      <c r="E51" s="156">
        <v>1</v>
      </c>
    </row>
    <row r="52" spans="1:5" x14ac:dyDescent="0.2">
      <c r="A52" s="155" t="s">
        <v>338</v>
      </c>
      <c r="B52" s="156">
        <v>14</v>
      </c>
      <c r="D52" s="391" t="s">
        <v>464</v>
      </c>
      <c r="E52" s="156">
        <v>24</v>
      </c>
    </row>
    <row r="53" spans="1:5" x14ac:dyDescent="0.2">
      <c r="A53" s="155" t="s">
        <v>107</v>
      </c>
      <c r="B53" s="156">
        <v>51</v>
      </c>
      <c r="D53" s="392" t="s">
        <v>465</v>
      </c>
      <c r="E53" s="156">
        <v>10</v>
      </c>
    </row>
    <row r="54" spans="1:5" x14ac:dyDescent="0.2">
      <c r="A54" s="155" t="s">
        <v>85</v>
      </c>
      <c r="B54" s="156">
        <v>9</v>
      </c>
      <c r="D54" s="393" t="s">
        <v>466</v>
      </c>
      <c r="E54" s="156">
        <v>10</v>
      </c>
    </row>
    <row r="55" spans="1:5" x14ac:dyDescent="0.2">
      <c r="A55" s="155" t="s">
        <v>468</v>
      </c>
      <c r="B55" s="156">
        <v>42</v>
      </c>
      <c r="D55" s="392" t="s">
        <v>480</v>
      </c>
      <c r="E55" s="156">
        <v>14</v>
      </c>
    </row>
    <row r="56" spans="1:5" x14ac:dyDescent="0.2">
      <c r="A56" s="155" t="s">
        <v>1492</v>
      </c>
      <c r="B56" s="156">
        <v>9</v>
      </c>
      <c r="D56" s="393" t="s">
        <v>481</v>
      </c>
      <c r="E56" s="156">
        <v>14</v>
      </c>
    </row>
    <row r="57" spans="1:5" x14ac:dyDescent="0.2">
      <c r="A57" s="155" t="s">
        <v>291</v>
      </c>
      <c r="B57" s="156">
        <v>1</v>
      </c>
      <c r="D57" s="155" t="s">
        <v>500</v>
      </c>
      <c r="E57" s="156">
        <v>52</v>
      </c>
    </row>
    <row r="58" spans="1:5" x14ac:dyDescent="0.2">
      <c r="A58" s="155" t="s">
        <v>154</v>
      </c>
      <c r="B58" s="156">
        <v>1</v>
      </c>
      <c r="D58" s="157" t="s">
        <v>501</v>
      </c>
      <c r="E58" s="156">
        <v>52</v>
      </c>
    </row>
    <row r="59" spans="1:5" x14ac:dyDescent="0.2">
      <c r="A59" s="155" t="s">
        <v>401</v>
      </c>
      <c r="B59" s="156">
        <v>14</v>
      </c>
      <c r="D59" s="391" t="s">
        <v>502</v>
      </c>
      <c r="E59" s="156">
        <v>26</v>
      </c>
    </row>
    <row r="60" spans="1:5" x14ac:dyDescent="0.2">
      <c r="A60" s="155" t="s">
        <v>109</v>
      </c>
      <c r="B60" s="156">
        <v>74</v>
      </c>
      <c r="D60" s="392" t="s">
        <v>503</v>
      </c>
      <c r="E60" s="156">
        <v>19</v>
      </c>
    </row>
    <row r="61" spans="1:5" x14ac:dyDescent="0.2">
      <c r="A61" s="155" t="s">
        <v>1213</v>
      </c>
      <c r="B61" s="156">
        <v>18</v>
      </c>
      <c r="D61" s="393" t="s">
        <v>504</v>
      </c>
      <c r="E61" s="156">
        <v>2</v>
      </c>
    </row>
    <row r="62" spans="1:5" x14ac:dyDescent="0.2">
      <c r="A62" s="155" t="s">
        <v>25</v>
      </c>
      <c r="B62" s="156">
        <v>4</v>
      </c>
      <c r="D62" s="393" t="s">
        <v>509</v>
      </c>
      <c r="E62" s="156">
        <v>3</v>
      </c>
    </row>
    <row r="63" spans="1:5" x14ac:dyDescent="0.2">
      <c r="A63" s="155" t="s">
        <v>363</v>
      </c>
      <c r="B63" s="156">
        <v>10</v>
      </c>
      <c r="D63" s="393" t="s">
        <v>515</v>
      </c>
      <c r="E63" s="156">
        <v>5</v>
      </c>
    </row>
    <row r="64" spans="1:5" x14ac:dyDescent="0.2">
      <c r="A64" s="155" t="s">
        <v>1523</v>
      </c>
      <c r="B64" s="156">
        <v>9</v>
      </c>
      <c r="D64" s="393" t="s">
        <v>527</v>
      </c>
      <c r="E64" s="156">
        <v>5</v>
      </c>
    </row>
    <row r="65" spans="1:5" x14ac:dyDescent="0.2">
      <c r="A65" s="155" t="s">
        <v>41</v>
      </c>
      <c r="B65" s="156">
        <v>4</v>
      </c>
      <c r="D65" s="393" t="s">
        <v>536</v>
      </c>
      <c r="E65" s="156">
        <v>4</v>
      </c>
    </row>
    <row r="66" spans="1:5" x14ac:dyDescent="0.2">
      <c r="A66" s="155" t="s">
        <v>61</v>
      </c>
      <c r="B66" s="156">
        <v>7</v>
      </c>
      <c r="D66" s="392" t="s">
        <v>545</v>
      </c>
      <c r="E66" s="156">
        <v>3</v>
      </c>
    </row>
    <row r="67" spans="1:5" x14ac:dyDescent="0.2">
      <c r="A67" s="155" t="s">
        <v>122</v>
      </c>
      <c r="B67" s="156">
        <v>5</v>
      </c>
      <c r="D67" s="393" t="s">
        <v>546</v>
      </c>
      <c r="E67" s="156">
        <v>3</v>
      </c>
    </row>
    <row r="68" spans="1:5" x14ac:dyDescent="0.2">
      <c r="A68" s="155" t="s">
        <v>283</v>
      </c>
      <c r="B68" s="156">
        <v>3</v>
      </c>
      <c r="D68" s="392" t="s">
        <v>551</v>
      </c>
      <c r="E68" s="156">
        <v>2</v>
      </c>
    </row>
    <row r="69" spans="1:5" x14ac:dyDescent="0.2">
      <c r="A69" s="155" t="s">
        <v>1390</v>
      </c>
      <c r="B69" s="156">
        <v>9</v>
      </c>
      <c r="D69" s="393" t="s">
        <v>552</v>
      </c>
      <c r="E69" s="156">
        <v>2</v>
      </c>
    </row>
    <row r="70" spans="1:5" x14ac:dyDescent="0.2">
      <c r="A70" s="155" t="s">
        <v>47</v>
      </c>
      <c r="B70" s="156">
        <v>71</v>
      </c>
      <c r="D70" s="392" t="s">
        <v>556</v>
      </c>
      <c r="E70" s="156">
        <v>2</v>
      </c>
    </row>
    <row r="71" spans="1:5" x14ac:dyDescent="0.2">
      <c r="A71" s="155" t="s">
        <v>1637</v>
      </c>
      <c r="B71" s="156"/>
      <c r="D71" s="393" t="s">
        <v>557</v>
      </c>
      <c r="E71" s="156">
        <v>2</v>
      </c>
    </row>
    <row r="72" spans="1:5" x14ac:dyDescent="0.2">
      <c r="A72" s="155" t="s">
        <v>1638</v>
      </c>
      <c r="B72" s="156">
        <v>1137</v>
      </c>
      <c r="D72" s="391" t="s">
        <v>562</v>
      </c>
      <c r="E72" s="156">
        <v>1</v>
      </c>
    </row>
    <row r="73" spans="1:5" x14ac:dyDescent="0.2">
      <c r="D73" s="392" t="s">
        <v>563</v>
      </c>
      <c r="E73" s="156">
        <v>1</v>
      </c>
    </row>
    <row r="74" spans="1:5" x14ac:dyDescent="0.2">
      <c r="A74" s="154" t="s">
        <v>1636</v>
      </c>
      <c r="B74" t="s">
        <v>1654</v>
      </c>
      <c r="D74" s="393" t="s">
        <v>564</v>
      </c>
      <c r="E74" s="156">
        <v>1</v>
      </c>
    </row>
    <row r="75" spans="1:5" x14ac:dyDescent="0.2">
      <c r="A75" s="155" t="s">
        <v>523</v>
      </c>
      <c r="B75" s="156">
        <v>2</v>
      </c>
      <c r="D75" s="391" t="s">
        <v>566</v>
      </c>
      <c r="E75" s="156">
        <v>12</v>
      </c>
    </row>
    <row r="76" spans="1:5" x14ac:dyDescent="0.2">
      <c r="A76" s="155" t="s">
        <v>577</v>
      </c>
      <c r="B76" s="156">
        <v>2</v>
      </c>
      <c r="D76" s="392" t="s">
        <v>567</v>
      </c>
      <c r="E76" s="156">
        <v>2</v>
      </c>
    </row>
    <row r="77" spans="1:5" x14ac:dyDescent="0.2">
      <c r="A77" s="155" t="s">
        <v>1641</v>
      </c>
      <c r="B77" s="156">
        <v>7</v>
      </c>
      <c r="D77" s="393" t="s">
        <v>568</v>
      </c>
      <c r="E77" s="156">
        <v>1</v>
      </c>
    </row>
    <row r="78" spans="1:5" x14ac:dyDescent="0.2">
      <c r="A78" s="155" t="s">
        <v>295</v>
      </c>
      <c r="B78" s="156">
        <v>40</v>
      </c>
      <c r="D78" s="393" t="s">
        <v>570</v>
      </c>
      <c r="E78" s="156">
        <v>1</v>
      </c>
    </row>
    <row r="79" spans="1:5" x14ac:dyDescent="0.2">
      <c r="A79" s="155" t="s">
        <v>578</v>
      </c>
      <c r="B79" s="156">
        <v>2</v>
      </c>
      <c r="D79" s="392" t="s">
        <v>573</v>
      </c>
      <c r="E79" s="156">
        <v>8</v>
      </c>
    </row>
    <row r="80" spans="1:5" x14ac:dyDescent="0.2">
      <c r="A80" s="155" t="s">
        <v>846</v>
      </c>
      <c r="B80" s="156">
        <v>1</v>
      </c>
      <c r="D80" s="393" t="s">
        <v>574</v>
      </c>
      <c r="E80" s="156">
        <v>8</v>
      </c>
    </row>
    <row r="81" spans="1:5" x14ac:dyDescent="0.2">
      <c r="A81" s="155" t="s">
        <v>123</v>
      </c>
      <c r="B81" s="156">
        <v>31</v>
      </c>
      <c r="D81" s="392" t="s">
        <v>587</v>
      </c>
      <c r="E81" s="156">
        <v>2</v>
      </c>
    </row>
    <row r="82" spans="1:5" x14ac:dyDescent="0.2">
      <c r="A82" s="155" t="s">
        <v>1642</v>
      </c>
      <c r="B82" s="156">
        <v>1</v>
      </c>
      <c r="D82" s="393" t="s">
        <v>588</v>
      </c>
      <c r="E82" s="156">
        <v>2</v>
      </c>
    </row>
    <row r="83" spans="1:5" x14ac:dyDescent="0.2">
      <c r="A83" s="155" t="s">
        <v>263</v>
      </c>
      <c r="B83" s="156">
        <v>19</v>
      </c>
      <c r="D83" s="391" t="s">
        <v>592</v>
      </c>
      <c r="E83" s="156">
        <v>11</v>
      </c>
    </row>
    <row r="84" spans="1:5" x14ac:dyDescent="0.2">
      <c r="A84" s="155" t="s">
        <v>1643</v>
      </c>
      <c r="B84" s="156">
        <v>1</v>
      </c>
      <c r="D84" s="392" t="s">
        <v>603</v>
      </c>
      <c r="E84" s="156">
        <v>6</v>
      </c>
    </row>
    <row r="85" spans="1:5" x14ac:dyDescent="0.2">
      <c r="A85" s="155" t="s">
        <v>494</v>
      </c>
      <c r="B85" s="156">
        <v>10</v>
      </c>
      <c r="D85" s="393" t="s">
        <v>604</v>
      </c>
      <c r="E85" s="156">
        <v>1</v>
      </c>
    </row>
    <row r="86" spans="1:5" x14ac:dyDescent="0.2">
      <c r="A86" s="155" t="s">
        <v>529</v>
      </c>
      <c r="B86" s="156">
        <v>3</v>
      </c>
      <c r="D86" s="393" t="s">
        <v>606</v>
      </c>
      <c r="E86" s="156">
        <v>5</v>
      </c>
    </row>
    <row r="87" spans="1:5" x14ac:dyDescent="0.2">
      <c r="A87" s="155" t="s">
        <v>533</v>
      </c>
      <c r="B87" s="156">
        <v>3</v>
      </c>
      <c r="D87" s="392" t="s">
        <v>593</v>
      </c>
      <c r="E87" s="156">
        <v>5</v>
      </c>
    </row>
    <row r="88" spans="1:5" x14ac:dyDescent="0.2">
      <c r="A88" s="155" t="s">
        <v>1276</v>
      </c>
      <c r="B88" s="156">
        <v>9</v>
      </c>
      <c r="D88" s="393" t="s">
        <v>594</v>
      </c>
      <c r="E88" s="156">
        <v>5</v>
      </c>
    </row>
    <row r="89" spans="1:5" x14ac:dyDescent="0.2">
      <c r="A89" s="155" t="s">
        <v>63</v>
      </c>
      <c r="B89" s="156">
        <v>19</v>
      </c>
      <c r="D89" s="391" t="s">
        <v>612</v>
      </c>
      <c r="E89" s="156">
        <v>2</v>
      </c>
    </row>
    <row r="90" spans="1:5" x14ac:dyDescent="0.2">
      <c r="A90" s="155" t="s">
        <v>129</v>
      </c>
      <c r="B90" s="156">
        <v>9</v>
      </c>
      <c r="D90" s="392" t="s">
        <v>613</v>
      </c>
      <c r="E90" s="156">
        <v>1</v>
      </c>
    </row>
    <row r="91" spans="1:5" x14ac:dyDescent="0.2">
      <c r="A91" s="155" t="s">
        <v>26</v>
      </c>
      <c r="B91" s="156">
        <v>3</v>
      </c>
      <c r="D91" s="393" t="s">
        <v>614</v>
      </c>
      <c r="E91" s="156">
        <v>1</v>
      </c>
    </row>
    <row r="92" spans="1:5" x14ac:dyDescent="0.2">
      <c r="A92" s="155" t="s">
        <v>75</v>
      </c>
      <c r="B92" s="156">
        <v>9</v>
      </c>
      <c r="D92" s="392" t="s">
        <v>617</v>
      </c>
      <c r="E92" s="156">
        <v>1</v>
      </c>
    </row>
    <row r="93" spans="1:5" x14ac:dyDescent="0.2">
      <c r="A93" s="155" t="s">
        <v>586</v>
      </c>
      <c r="B93" s="156">
        <v>1</v>
      </c>
      <c r="D93" s="393" t="s">
        <v>618</v>
      </c>
      <c r="E93" s="156">
        <v>1</v>
      </c>
    </row>
    <row r="94" spans="1:5" x14ac:dyDescent="0.2">
      <c r="A94" s="155" t="s">
        <v>576</v>
      </c>
      <c r="B94" s="156">
        <v>3</v>
      </c>
      <c r="D94" s="155" t="s">
        <v>621</v>
      </c>
      <c r="E94" s="156">
        <v>580</v>
      </c>
    </row>
    <row r="95" spans="1:5" x14ac:dyDescent="0.2">
      <c r="A95" s="155" t="s">
        <v>548</v>
      </c>
      <c r="B95" s="156">
        <v>3</v>
      </c>
      <c r="D95" s="157" t="s">
        <v>622</v>
      </c>
      <c r="E95" s="156">
        <v>580</v>
      </c>
    </row>
    <row r="96" spans="1:5" x14ac:dyDescent="0.2">
      <c r="A96" s="155" t="s">
        <v>554</v>
      </c>
      <c r="B96" s="156">
        <v>2</v>
      </c>
      <c r="D96" s="391" t="s">
        <v>674</v>
      </c>
      <c r="E96" s="156">
        <v>131</v>
      </c>
    </row>
    <row r="97" spans="1:5" x14ac:dyDescent="0.2">
      <c r="A97" s="155" t="s">
        <v>1252</v>
      </c>
      <c r="B97" s="156">
        <v>18</v>
      </c>
      <c r="D97" s="392" t="s">
        <v>675</v>
      </c>
      <c r="E97" s="156">
        <v>91</v>
      </c>
    </row>
    <row r="98" spans="1:5" x14ac:dyDescent="0.2">
      <c r="A98" s="155" t="s">
        <v>1309</v>
      </c>
      <c r="B98" s="156">
        <v>21</v>
      </c>
      <c r="D98" s="393" t="s">
        <v>676</v>
      </c>
      <c r="E98" s="156">
        <v>1</v>
      </c>
    </row>
    <row r="99" spans="1:5" x14ac:dyDescent="0.2">
      <c r="A99" s="155" t="s">
        <v>193</v>
      </c>
      <c r="B99" s="156">
        <v>1</v>
      </c>
      <c r="D99" s="393" t="s">
        <v>678</v>
      </c>
      <c r="E99" s="156">
        <v>2</v>
      </c>
    </row>
    <row r="100" spans="1:5" x14ac:dyDescent="0.2">
      <c r="A100" s="155" t="s">
        <v>542</v>
      </c>
      <c r="B100" s="156">
        <v>1</v>
      </c>
      <c r="D100" s="393" t="s">
        <v>682</v>
      </c>
      <c r="E100" s="156">
        <v>22</v>
      </c>
    </row>
    <row r="101" spans="1:5" x14ac:dyDescent="0.2">
      <c r="A101" s="155" t="s">
        <v>1201</v>
      </c>
      <c r="B101" s="156">
        <v>27</v>
      </c>
      <c r="D101" s="393" t="s">
        <v>706</v>
      </c>
      <c r="E101" s="156">
        <v>22</v>
      </c>
    </row>
    <row r="102" spans="1:5" x14ac:dyDescent="0.2">
      <c r="A102" s="155" t="s">
        <v>559</v>
      </c>
      <c r="B102" s="156">
        <v>1</v>
      </c>
      <c r="D102" s="393" t="s">
        <v>729</v>
      </c>
      <c r="E102" s="156">
        <v>22</v>
      </c>
    </row>
    <row r="103" spans="1:5" x14ac:dyDescent="0.2">
      <c r="A103" s="155" t="s">
        <v>866</v>
      </c>
      <c r="B103" s="156">
        <v>1</v>
      </c>
      <c r="D103" s="393" t="s">
        <v>752</v>
      </c>
      <c r="E103" s="156">
        <v>22</v>
      </c>
    </row>
    <row r="104" spans="1:5" x14ac:dyDescent="0.2">
      <c r="A104" s="155" t="s">
        <v>680</v>
      </c>
      <c r="B104" s="156">
        <v>2</v>
      </c>
      <c r="D104" s="392" t="s">
        <v>775</v>
      </c>
      <c r="E104" s="156">
        <v>26</v>
      </c>
    </row>
    <row r="105" spans="1:5" x14ac:dyDescent="0.2">
      <c r="A105" s="155" t="s">
        <v>998</v>
      </c>
      <c r="B105" s="156">
        <v>9</v>
      </c>
      <c r="D105" s="393" t="s">
        <v>776</v>
      </c>
      <c r="E105" s="156">
        <v>6</v>
      </c>
    </row>
    <row r="106" spans="1:5" x14ac:dyDescent="0.2">
      <c r="A106" s="155" t="s">
        <v>1195</v>
      </c>
      <c r="B106" s="156">
        <v>3</v>
      </c>
      <c r="D106" s="393" t="s">
        <v>784</v>
      </c>
      <c r="E106" s="156">
        <v>10</v>
      </c>
    </row>
    <row r="107" spans="1:5" x14ac:dyDescent="0.2">
      <c r="A107" s="155" t="s">
        <v>572</v>
      </c>
      <c r="B107" s="156">
        <v>1</v>
      </c>
      <c r="D107" s="393" t="s">
        <v>795</v>
      </c>
      <c r="E107" s="156">
        <v>10</v>
      </c>
    </row>
    <row r="108" spans="1:5" x14ac:dyDescent="0.2">
      <c r="A108" s="155" t="s">
        <v>1644</v>
      </c>
      <c r="B108" s="156">
        <v>1</v>
      </c>
      <c r="D108" s="392" t="s">
        <v>806</v>
      </c>
      <c r="E108" s="156">
        <v>14</v>
      </c>
    </row>
    <row r="109" spans="1:5" x14ac:dyDescent="0.2">
      <c r="A109" s="155" t="s">
        <v>1645</v>
      </c>
      <c r="B109" s="156">
        <v>1</v>
      </c>
      <c r="D109" s="393" t="s">
        <v>807</v>
      </c>
      <c r="E109" s="156">
        <v>2</v>
      </c>
    </row>
    <row r="110" spans="1:5" x14ac:dyDescent="0.2">
      <c r="A110" s="155" t="s">
        <v>1646</v>
      </c>
      <c r="B110" s="156">
        <v>1</v>
      </c>
      <c r="D110" s="393" t="s">
        <v>811</v>
      </c>
      <c r="E110" s="156">
        <v>6</v>
      </c>
    </row>
    <row r="111" spans="1:5" x14ac:dyDescent="0.2">
      <c r="A111" s="155" t="s">
        <v>1647</v>
      </c>
      <c r="B111" s="156">
        <v>2</v>
      </c>
      <c r="D111" s="393" t="s">
        <v>818</v>
      </c>
      <c r="E111" s="156">
        <v>6</v>
      </c>
    </row>
    <row r="112" spans="1:5" x14ac:dyDescent="0.2">
      <c r="A112" s="155" t="s">
        <v>1648</v>
      </c>
      <c r="B112" s="156">
        <v>1</v>
      </c>
      <c r="D112" s="391" t="s">
        <v>1271</v>
      </c>
      <c r="E112" s="156">
        <v>88</v>
      </c>
    </row>
    <row r="113" spans="1:5" x14ac:dyDescent="0.2">
      <c r="A113" s="155" t="s">
        <v>627</v>
      </c>
      <c r="B113" s="156">
        <v>12</v>
      </c>
      <c r="D113" s="392" t="s">
        <v>1272</v>
      </c>
      <c r="E113" s="156">
        <v>22</v>
      </c>
    </row>
    <row r="114" spans="1:5" x14ac:dyDescent="0.2">
      <c r="A114" s="155" t="s">
        <v>260</v>
      </c>
      <c r="B114" s="156">
        <v>2</v>
      </c>
      <c r="D114" s="393" t="s">
        <v>1273</v>
      </c>
      <c r="E114" s="156">
        <v>9</v>
      </c>
    </row>
    <row r="115" spans="1:5" x14ac:dyDescent="0.2">
      <c r="A115" s="155" t="s">
        <v>110</v>
      </c>
      <c r="B115" s="156">
        <v>73</v>
      </c>
      <c r="D115" s="393" t="s">
        <v>1285</v>
      </c>
      <c r="E115" s="156">
        <v>1</v>
      </c>
    </row>
    <row r="116" spans="1:5" x14ac:dyDescent="0.2">
      <c r="A116" s="155" t="s">
        <v>1514</v>
      </c>
      <c r="B116" s="156">
        <v>1</v>
      </c>
      <c r="D116" s="393" t="s">
        <v>1288</v>
      </c>
      <c r="E116" s="156">
        <v>9</v>
      </c>
    </row>
    <row r="117" spans="1:5" x14ac:dyDescent="0.2">
      <c r="A117" s="155" t="s">
        <v>142</v>
      </c>
      <c r="B117" s="156">
        <v>5</v>
      </c>
      <c r="D117" s="393" t="s">
        <v>1298</v>
      </c>
      <c r="E117" s="156">
        <v>1</v>
      </c>
    </row>
    <row r="118" spans="1:5" x14ac:dyDescent="0.2">
      <c r="A118" s="155" t="s">
        <v>538</v>
      </c>
      <c r="B118" s="156">
        <v>1</v>
      </c>
      <c r="D118" s="393" t="s">
        <v>1301</v>
      </c>
      <c r="E118" s="156">
        <v>1</v>
      </c>
    </row>
    <row r="119" spans="1:5" x14ac:dyDescent="0.2">
      <c r="A119" s="155" t="s">
        <v>1649</v>
      </c>
      <c r="B119" s="156">
        <v>1</v>
      </c>
      <c r="D119" s="393" t="s">
        <v>1303</v>
      </c>
      <c r="E119" s="156">
        <v>1</v>
      </c>
    </row>
    <row r="120" spans="1:5" x14ac:dyDescent="0.2">
      <c r="A120" s="155" t="s">
        <v>988</v>
      </c>
      <c r="B120" s="156">
        <v>59</v>
      </c>
      <c r="D120" s="392" t="s">
        <v>1306</v>
      </c>
      <c r="E120" s="156">
        <v>21</v>
      </c>
    </row>
    <row r="121" spans="1:5" x14ac:dyDescent="0.2">
      <c r="A121" s="155" t="s">
        <v>869</v>
      </c>
      <c r="B121" s="156">
        <v>101</v>
      </c>
      <c r="D121" s="393" t="s">
        <v>1307</v>
      </c>
      <c r="E121" s="156">
        <v>1</v>
      </c>
    </row>
    <row r="122" spans="1:5" x14ac:dyDescent="0.2">
      <c r="A122" s="155" t="s">
        <v>86</v>
      </c>
      <c r="B122" s="156">
        <v>9</v>
      </c>
      <c r="D122" s="393" t="s">
        <v>1310</v>
      </c>
      <c r="E122" s="156">
        <v>1</v>
      </c>
    </row>
    <row r="123" spans="1:5" x14ac:dyDescent="0.2">
      <c r="A123" s="155" t="s">
        <v>396</v>
      </c>
      <c r="B123" s="156">
        <v>5</v>
      </c>
      <c r="D123" s="393" t="s">
        <v>1313</v>
      </c>
      <c r="E123" s="156">
        <v>9</v>
      </c>
    </row>
    <row r="124" spans="1:5" x14ac:dyDescent="0.2">
      <c r="A124" s="155" t="s">
        <v>292</v>
      </c>
      <c r="B124" s="156">
        <v>20</v>
      </c>
      <c r="D124" s="393" t="s">
        <v>1323</v>
      </c>
      <c r="E124" s="156">
        <v>10</v>
      </c>
    </row>
    <row r="125" spans="1:5" x14ac:dyDescent="0.2">
      <c r="A125" s="155" t="s">
        <v>654</v>
      </c>
      <c r="B125" s="156">
        <v>47</v>
      </c>
      <c r="D125" s="392" t="s">
        <v>1334</v>
      </c>
      <c r="E125" s="156">
        <v>4</v>
      </c>
    </row>
    <row r="126" spans="1:5" x14ac:dyDescent="0.2">
      <c r="A126" s="155" t="s">
        <v>201</v>
      </c>
      <c r="B126" s="156">
        <v>78</v>
      </c>
      <c r="D126" s="393" t="s">
        <v>1335</v>
      </c>
      <c r="E126" s="156">
        <v>1</v>
      </c>
    </row>
    <row r="127" spans="1:5" x14ac:dyDescent="0.2">
      <c r="A127" s="155" t="s">
        <v>600</v>
      </c>
      <c r="B127" s="156">
        <v>1</v>
      </c>
      <c r="D127" s="393" t="s">
        <v>1338</v>
      </c>
      <c r="E127" s="156">
        <v>1</v>
      </c>
    </row>
    <row r="128" spans="1:5" x14ac:dyDescent="0.2">
      <c r="A128" s="155" t="s">
        <v>684</v>
      </c>
      <c r="B128" s="156">
        <v>126</v>
      </c>
      <c r="D128" s="393" t="s">
        <v>1341</v>
      </c>
      <c r="E128" s="156">
        <v>1</v>
      </c>
    </row>
    <row r="129" spans="1:5" x14ac:dyDescent="0.2">
      <c r="A129" s="155" t="s">
        <v>248</v>
      </c>
      <c r="B129" s="156">
        <v>3</v>
      </c>
      <c r="D129" s="393" t="s">
        <v>1344</v>
      </c>
      <c r="E129" s="156">
        <v>1</v>
      </c>
    </row>
    <row r="130" spans="1:5" x14ac:dyDescent="0.2">
      <c r="A130" s="155" t="s">
        <v>508</v>
      </c>
      <c r="B130" s="156">
        <v>1</v>
      </c>
      <c r="D130" s="392" t="s">
        <v>1346</v>
      </c>
      <c r="E130" s="156">
        <v>11</v>
      </c>
    </row>
    <row r="131" spans="1:5" x14ac:dyDescent="0.2">
      <c r="A131" s="155" t="s">
        <v>1287</v>
      </c>
      <c r="B131" s="156">
        <v>10</v>
      </c>
      <c r="D131" s="393" t="s">
        <v>1347</v>
      </c>
      <c r="E131" s="156">
        <v>9</v>
      </c>
    </row>
    <row r="132" spans="1:5" x14ac:dyDescent="0.2">
      <c r="A132" s="155" t="s">
        <v>1131</v>
      </c>
      <c r="B132" s="156">
        <v>29</v>
      </c>
      <c r="D132" s="393" t="s">
        <v>1357</v>
      </c>
      <c r="E132" s="156">
        <v>1</v>
      </c>
    </row>
    <row r="133" spans="1:5" x14ac:dyDescent="0.2">
      <c r="A133" s="155" t="s">
        <v>809</v>
      </c>
      <c r="B133" s="156">
        <v>11</v>
      </c>
      <c r="D133" s="393" t="s">
        <v>1360</v>
      </c>
      <c r="E133" s="156">
        <v>1</v>
      </c>
    </row>
    <row r="134" spans="1:5" x14ac:dyDescent="0.2">
      <c r="A134" s="155" t="s">
        <v>96</v>
      </c>
      <c r="B134" s="156">
        <v>1</v>
      </c>
      <c r="D134" s="392" t="s">
        <v>1363</v>
      </c>
      <c r="E134" s="156">
        <v>20</v>
      </c>
    </row>
    <row r="135" spans="1:5" x14ac:dyDescent="0.2">
      <c r="A135" s="155" t="s">
        <v>471</v>
      </c>
      <c r="B135" s="156">
        <v>9</v>
      </c>
      <c r="D135" s="393" t="s">
        <v>1364</v>
      </c>
      <c r="E135" s="156">
        <v>10</v>
      </c>
    </row>
    <row r="136" spans="1:5" x14ac:dyDescent="0.2">
      <c r="A136" s="155" t="s">
        <v>1577</v>
      </c>
      <c r="B136" s="156">
        <v>54</v>
      </c>
      <c r="D136" s="393" t="s">
        <v>1376</v>
      </c>
      <c r="E136" s="156">
        <v>10</v>
      </c>
    </row>
    <row r="137" spans="1:5" x14ac:dyDescent="0.2">
      <c r="A137" s="155" t="s">
        <v>1407</v>
      </c>
      <c r="B137" s="156">
        <v>1</v>
      </c>
      <c r="D137" s="392" t="s">
        <v>1387</v>
      </c>
      <c r="E137" s="156">
        <v>10</v>
      </c>
    </row>
    <row r="138" spans="1:5" x14ac:dyDescent="0.2">
      <c r="A138" s="155" t="s">
        <v>48</v>
      </c>
      <c r="B138" s="156">
        <v>12</v>
      </c>
      <c r="D138" s="393" t="s">
        <v>1388</v>
      </c>
      <c r="E138" s="156">
        <v>10</v>
      </c>
    </row>
    <row r="139" spans="1:5" x14ac:dyDescent="0.2">
      <c r="A139" s="155" t="s">
        <v>18</v>
      </c>
      <c r="B139" s="156">
        <v>18</v>
      </c>
      <c r="D139" s="391" t="s">
        <v>623</v>
      </c>
      <c r="E139" s="156">
        <v>40</v>
      </c>
    </row>
    <row r="140" spans="1:5" x14ac:dyDescent="0.2">
      <c r="A140" s="155" t="s">
        <v>173</v>
      </c>
      <c r="B140" s="156">
        <v>2</v>
      </c>
      <c r="D140" s="392" t="s">
        <v>624</v>
      </c>
      <c r="E140" s="156">
        <v>22</v>
      </c>
    </row>
    <row r="141" spans="1:5" x14ac:dyDescent="0.2">
      <c r="A141" s="155" t="s">
        <v>602</v>
      </c>
      <c r="B141" s="156">
        <v>1</v>
      </c>
      <c r="D141" s="393" t="s">
        <v>625</v>
      </c>
      <c r="E141" s="156">
        <v>22</v>
      </c>
    </row>
    <row r="142" spans="1:5" x14ac:dyDescent="0.2">
      <c r="A142" s="155" t="s">
        <v>353</v>
      </c>
      <c r="B142" s="156">
        <v>9</v>
      </c>
      <c r="D142" s="392" t="s">
        <v>651</v>
      </c>
      <c r="E142" s="156">
        <v>9</v>
      </c>
    </row>
    <row r="143" spans="1:5" x14ac:dyDescent="0.2">
      <c r="A143" s="155" t="s">
        <v>616</v>
      </c>
      <c r="B143" s="156">
        <v>1</v>
      </c>
      <c r="D143" s="393" t="s">
        <v>652</v>
      </c>
      <c r="E143" s="156">
        <v>9</v>
      </c>
    </row>
    <row r="144" spans="1:5" x14ac:dyDescent="0.2">
      <c r="A144" s="155" t="s">
        <v>512</v>
      </c>
      <c r="B144" s="156">
        <v>30</v>
      </c>
      <c r="D144" s="392" t="s">
        <v>663</v>
      </c>
      <c r="E144" s="156">
        <v>9</v>
      </c>
    </row>
    <row r="145" spans="1:5" x14ac:dyDescent="0.2">
      <c r="A145" s="155" t="s">
        <v>112</v>
      </c>
      <c r="B145" s="156">
        <v>9</v>
      </c>
      <c r="D145" s="393" t="s">
        <v>664</v>
      </c>
      <c r="E145" s="156">
        <v>9</v>
      </c>
    </row>
    <row r="146" spans="1:5" x14ac:dyDescent="0.2">
      <c r="A146" s="155" t="s">
        <v>1248</v>
      </c>
      <c r="B146" s="156">
        <v>1</v>
      </c>
      <c r="D146" s="391" t="s">
        <v>825</v>
      </c>
      <c r="E146" s="156">
        <v>23</v>
      </c>
    </row>
    <row r="147" spans="1:5" x14ac:dyDescent="0.2">
      <c r="A147" s="155" t="s">
        <v>289</v>
      </c>
      <c r="B147" s="156">
        <v>29</v>
      </c>
      <c r="D147" s="392" t="s">
        <v>858</v>
      </c>
      <c r="E147" s="156">
        <v>1</v>
      </c>
    </row>
    <row r="148" spans="1:5" x14ac:dyDescent="0.2">
      <c r="A148" s="155" t="s">
        <v>641</v>
      </c>
      <c r="B148" s="156">
        <v>10</v>
      </c>
      <c r="D148" s="393" t="s">
        <v>859</v>
      </c>
      <c r="E148" s="156">
        <v>1</v>
      </c>
    </row>
    <row r="149" spans="1:5" x14ac:dyDescent="0.2">
      <c r="A149" s="155" t="s">
        <v>406</v>
      </c>
      <c r="B149" s="156">
        <v>3</v>
      </c>
      <c r="D149" s="392" t="s">
        <v>826</v>
      </c>
      <c r="E149" s="156">
        <v>11</v>
      </c>
    </row>
    <row r="150" spans="1:5" x14ac:dyDescent="0.2">
      <c r="A150" s="155" t="s">
        <v>1650</v>
      </c>
      <c r="B150" s="156">
        <v>9</v>
      </c>
      <c r="D150" s="393" t="s">
        <v>827</v>
      </c>
      <c r="E150" s="156">
        <v>10</v>
      </c>
    </row>
    <row r="151" spans="1:5" x14ac:dyDescent="0.2">
      <c r="A151" s="155" t="s">
        <v>1651</v>
      </c>
      <c r="B151" s="156">
        <v>1</v>
      </c>
      <c r="D151" s="393" t="s">
        <v>838</v>
      </c>
      <c r="E151" s="156">
        <v>1</v>
      </c>
    </row>
    <row r="152" spans="1:5" x14ac:dyDescent="0.2">
      <c r="A152" s="155" t="s">
        <v>1366</v>
      </c>
      <c r="B152" s="156">
        <v>20</v>
      </c>
      <c r="D152" s="392" t="s">
        <v>841</v>
      </c>
      <c r="E152" s="156">
        <v>2</v>
      </c>
    </row>
    <row r="153" spans="1:5" x14ac:dyDescent="0.2">
      <c r="A153" s="155" t="s">
        <v>1391</v>
      </c>
      <c r="B153" s="156">
        <v>10</v>
      </c>
      <c r="D153" s="393" t="s">
        <v>842</v>
      </c>
      <c r="E153" s="156">
        <v>1</v>
      </c>
    </row>
    <row r="154" spans="1:5" x14ac:dyDescent="0.2">
      <c r="A154" s="155" t="s">
        <v>1359</v>
      </c>
      <c r="B154" s="156">
        <v>1</v>
      </c>
      <c r="D154" s="393" t="s">
        <v>844</v>
      </c>
      <c r="E154" s="156">
        <v>1</v>
      </c>
    </row>
    <row r="155" spans="1:5" x14ac:dyDescent="0.2">
      <c r="A155" s="155" t="s">
        <v>1305</v>
      </c>
      <c r="B155" s="156">
        <v>1</v>
      </c>
      <c r="D155" s="392" t="s">
        <v>847</v>
      </c>
      <c r="E155" s="156">
        <v>9</v>
      </c>
    </row>
    <row r="156" spans="1:5" x14ac:dyDescent="0.2">
      <c r="A156" s="155" t="s">
        <v>840</v>
      </c>
      <c r="B156" s="156">
        <v>2</v>
      </c>
      <c r="D156" s="393" t="s">
        <v>848</v>
      </c>
      <c r="E156" s="156">
        <v>9</v>
      </c>
    </row>
    <row r="157" spans="1:5" x14ac:dyDescent="0.2">
      <c r="A157" s="155" t="s">
        <v>1439</v>
      </c>
      <c r="B157" s="156">
        <v>18</v>
      </c>
      <c r="D157" s="391" t="s">
        <v>862</v>
      </c>
      <c r="E157" s="156">
        <v>172</v>
      </c>
    </row>
    <row r="158" spans="1:5" x14ac:dyDescent="0.2">
      <c r="A158" s="155" t="s">
        <v>469</v>
      </c>
      <c r="B158" s="156">
        <v>1</v>
      </c>
      <c r="D158" s="392" t="s">
        <v>863</v>
      </c>
      <c r="E158" s="156">
        <v>82</v>
      </c>
    </row>
    <row r="159" spans="1:5" x14ac:dyDescent="0.2">
      <c r="A159" s="155" t="s">
        <v>1300</v>
      </c>
      <c r="B159" s="156">
        <v>2</v>
      </c>
      <c r="D159" s="393" t="s">
        <v>864</v>
      </c>
      <c r="E159" s="156">
        <v>1</v>
      </c>
    </row>
    <row r="160" spans="1:5" x14ac:dyDescent="0.2">
      <c r="A160" s="155" t="s">
        <v>1362</v>
      </c>
      <c r="B160" s="156">
        <v>1</v>
      </c>
      <c r="D160" s="393" t="s">
        <v>903</v>
      </c>
      <c r="E160" s="156">
        <v>9</v>
      </c>
    </row>
    <row r="161" spans="1:5" x14ac:dyDescent="0.2">
      <c r="A161" s="155" t="s">
        <v>1652</v>
      </c>
      <c r="B161" s="156">
        <v>1</v>
      </c>
      <c r="D161" s="393" t="s">
        <v>913</v>
      </c>
      <c r="E161" s="156">
        <v>9</v>
      </c>
    </row>
    <row r="162" spans="1:5" x14ac:dyDescent="0.2">
      <c r="A162" s="155" t="s">
        <v>1095</v>
      </c>
      <c r="B162" s="156">
        <v>2</v>
      </c>
      <c r="D162" s="393" t="s">
        <v>923</v>
      </c>
      <c r="E162" s="156">
        <v>9</v>
      </c>
    </row>
    <row r="163" spans="1:5" x14ac:dyDescent="0.2">
      <c r="A163" s="155" t="s">
        <v>402</v>
      </c>
      <c r="B163" s="156">
        <v>20</v>
      </c>
      <c r="D163" s="393" t="s">
        <v>933</v>
      </c>
      <c r="E163" s="156">
        <v>9</v>
      </c>
    </row>
    <row r="164" spans="1:5" x14ac:dyDescent="0.2">
      <c r="A164" s="155" t="s">
        <v>517</v>
      </c>
      <c r="B164" s="156">
        <v>2</v>
      </c>
      <c r="D164" s="393" t="s">
        <v>943</v>
      </c>
      <c r="E164" s="156">
        <v>9</v>
      </c>
    </row>
    <row r="165" spans="1:5" x14ac:dyDescent="0.2">
      <c r="A165" s="155" t="s">
        <v>1653</v>
      </c>
      <c r="B165" s="156">
        <v>1</v>
      </c>
      <c r="D165" s="393" t="s">
        <v>953</v>
      </c>
      <c r="E165" s="156">
        <v>9</v>
      </c>
    </row>
    <row r="166" spans="1:5" x14ac:dyDescent="0.2">
      <c r="A166" s="155" t="s">
        <v>499</v>
      </c>
      <c r="B166" s="156">
        <v>1</v>
      </c>
      <c r="D166" s="393" t="s">
        <v>867</v>
      </c>
      <c r="E166" s="156">
        <v>1</v>
      </c>
    </row>
    <row r="167" spans="1:5" x14ac:dyDescent="0.2">
      <c r="A167" s="155" t="s">
        <v>526</v>
      </c>
      <c r="B167" s="156">
        <v>1</v>
      </c>
      <c r="D167" s="393" t="s">
        <v>870</v>
      </c>
      <c r="E167" s="156">
        <v>4</v>
      </c>
    </row>
    <row r="168" spans="1:5" x14ac:dyDescent="0.2">
      <c r="A168" s="155" t="s">
        <v>163</v>
      </c>
      <c r="B168" s="156">
        <v>1</v>
      </c>
      <c r="D168" s="393" t="s">
        <v>875</v>
      </c>
      <c r="E168" s="156">
        <v>1</v>
      </c>
    </row>
    <row r="169" spans="1:5" x14ac:dyDescent="0.2">
      <c r="A169" s="155" t="s">
        <v>166</v>
      </c>
      <c r="B169" s="156">
        <v>3</v>
      </c>
      <c r="D169" s="393" t="s">
        <v>877</v>
      </c>
      <c r="E169" s="156">
        <v>1</v>
      </c>
    </row>
    <row r="170" spans="1:5" x14ac:dyDescent="0.2">
      <c r="A170" s="155" t="s">
        <v>1637</v>
      </c>
      <c r="B170" s="156"/>
      <c r="D170" s="393" t="s">
        <v>879</v>
      </c>
      <c r="E170" s="156">
        <v>1</v>
      </c>
    </row>
    <row r="171" spans="1:5" x14ac:dyDescent="0.2">
      <c r="A171" s="155" t="s">
        <v>1638</v>
      </c>
      <c r="B171" s="156">
        <v>1154</v>
      </c>
      <c r="D171" s="393" t="s">
        <v>881</v>
      </c>
      <c r="E171" s="156">
        <v>1</v>
      </c>
    </row>
    <row r="172" spans="1:5" x14ac:dyDescent="0.2">
      <c r="D172" s="393" t="s">
        <v>883</v>
      </c>
      <c r="E172" s="156">
        <v>9</v>
      </c>
    </row>
    <row r="173" spans="1:5" x14ac:dyDescent="0.2">
      <c r="D173" s="393" t="s">
        <v>893</v>
      </c>
      <c r="E173" s="156">
        <v>9</v>
      </c>
    </row>
    <row r="174" spans="1:5" x14ac:dyDescent="0.2">
      <c r="D174" s="392" t="s">
        <v>963</v>
      </c>
      <c r="E174" s="156">
        <v>18</v>
      </c>
    </row>
    <row r="175" spans="1:5" x14ac:dyDescent="0.2">
      <c r="D175" s="393" t="s">
        <v>964</v>
      </c>
      <c r="E175" s="156">
        <v>9</v>
      </c>
    </row>
    <row r="176" spans="1:5" x14ac:dyDescent="0.2">
      <c r="D176" s="393" t="s">
        <v>975</v>
      </c>
      <c r="E176" s="156">
        <v>9</v>
      </c>
    </row>
    <row r="177" spans="4:5" x14ac:dyDescent="0.2">
      <c r="D177" s="392" t="s">
        <v>985</v>
      </c>
      <c r="E177" s="156">
        <v>18</v>
      </c>
    </row>
    <row r="178" spans="4:5" x14ac:dyDescent="0.2">
      <c r="D178" s="393" t="s">
        <v>986</v>
      </c>
      <c r="E178" s="156">
        <v>1</v>
      </c>
    </row>
    <row r="179" spans="4:5" x14ac:dyDescent="0.2">
      <c r="D179" s="393" t="s">
        <v>1013</v>
      </c>
      <c r="E179" s="156">
        <v>1</v>
      </c>
    </row>
    <row r="180" spans="4:5" x14ac:dyDescent="0.2">
      <c r="D180" s="393" t="s">
        <v>1015</v>
      </c>
      <c r="E180" s="156">
        <v>1</v>
      </c>
    </row>
    <row r="181" spans="4:5" x14ac:dyDescent="0.2">
      <c r="D181" s="393" t="s">
        <v>989</v>
      </c>
      <c r="E181" s="156">
        <v>1</v>
      </c>
    </row>
    <row r="182" spans="4:5" x14ac:dyDescent="0.2">
      <c r="D182" s="393" t="s">
        <v>992</v>
      </c>
      <c r="E182" s="156">
        <v>1</v>
      </c>
    </row>
    <row r="183" spans="4:5" x14ac:dyDescent="0.2">
      <c r="D183" s="393" t="s">
        <v>994</v>
      </c>
      <c r="E183" s="156">
        <v>1</v>
      </c>
    </row>
    <row r="184" spans="4:5" x14ac:dyDescent="0.2">
      <c r="D184" s="393" t="s">
        <v>996</v>
      </c>
      <c r="E184" s="156">
        <v>9</v>
      </c>
    </row>
    <row r="185" spans="4:5" x14ac:dyDescent="0.2">
      <c r="D185" s="393" t="s">
        <v>1007</v>
      </c>
      <c r="E185" s="156">
        <v>1</v>
      </c>
    </row>
    <row r="186" spans="4:5" x14ac:dyDescent="0.2">
      <c r="D186" s="393" t="s">
        <v>1009</v>
      </c>
      <c r="E186" s="156">
        <v>1</v>
      </c>
    </row>
    <row r="187" spans="4:5" x14ac:dyDescent="0.2">
      <c r="D187" s="393" t="s">
        <v>1011</v>
      </c>
      <c r="E187" s="156">
        <v>1</v>
      </c>
    </row>
    <row r="188" spans="4:5" x14ac:dyDescent="0.2">
      <c r="D188" s="392" t="s">
        <v>1017</v>
      </c>
      <c r="E188" s="156">
        <v>54</v>
      </c>
    </row>
    <row r="189" spans="4:5" x14ac:dyDescent="0.2">
      <c r="D189" s="393" t="s">
        <v>1018</v>
      </c>
      <c r="E189" s="156">
        <v>1</v>
      </c>
    </row>
    <row r="190" spans="4:5" x14ac:dyDescent="0.2">
      <c r="D190" s="393" t="s">
        <v>1033</v>
      </c>
      <c r="E190" s="156">
        <v>9</v>
      </c>
    </row>
    <row r="191" spans="4:5" x14ac:dyDescent="0.2">
      <c r="D191" s="393" t="s">
        <v>1044</v>
      </c>
      <c r="E191" s="156">
        <v>9</v>
      </c>
    </row>
    <row r="192" spans="4:5" x14ac:dyDescent="0.2">
      <c r="D192" s="393" t="s">
        <v>1054</v>
      </c>
      <c r="E192" s="156">
        <v>9</v>
      </c>
    </row>
    <row r="193" spans="4:5" x14ac:dyDescent="0.2">
      <c r="D193" s="393" t="s">
        <v>1064</v>
      </c>
      <c r="E193" s="156">
        <v>1</v>
      </c>
    </row>
    <row r="194" spans="4:5" x14ac:dyDescent="0.2">
      <c r="D194" s="393" t="s">
        <v>1066</v>
      </c>
      <c r="E194" s="156">
        <v>1</v>
      </c>
    </row>
    <row r="195" spans="4:5" x14ac:dyDescent="0.2">
      <c r="D195" s="393" t="s">
        <v>1068</v>
      </c>
      <c r="E195" s="156">
        <v>1</v>
      </c>
    </row>
    <row r="196" spans="4:5" x14ac:dyDescent="0.2">
      <c r="D196" s="393" t="s">
        <v>1070</v>
      </c>
      <c r="E196" s="156">
        <v>1</v>
      </c>
    </row>
    <row r="197" spans="4:5" x14ac:dyDescent="0.2">
      <c r="D197" s="393" t="s">
        <v>1072</v>
      </c>
      <c r="E197" s="156">
        <v>1</v>
      </c>
    </row>
    <row r="198" spans="4:5" x14ac:dyDescent="0.2">
      <c r="D198" s="393" t="s">
        <v>1074</v>
      </c>
      <c r="E198" s="156">
        <v>1</v>
      </c>
    </row>
    <row r="199" spans="4:5" x14ac:dyDescent="0.2">
      <c r="D199" s="393" t="s">
        <v>1076</v>
      </c>
      <c r="E199" s="156">
        <v>1</v>
      </c>
    </row>
    <row r="200" spans="4:5" x14ac:dyDescent="0.2">
      <c r="D200" s="393" t="s">
        <v>1020</v>
      </c>
      <c r="E200" s="156">
        <v>1</v>
      </c>
    </row>
    <row r="201" spans="4:5" x14ac:dyDescent="0.2">
      <c r="D201" s="393" t="s">
        <v>1078</v>
      </c>
      <c r="E201" s="156">
        <v>1</v>
      </c>
    </row>
    <row r="202" spans="4:5" x14ac:dyDescent="0.2">
      <c r="D202" s="393" t="s">
        <v>1081</v>
      </c>
      <c r="E202" s="156">
        <v>1</v>
      </c>
    </row>
    <row r="203" spans="4:5" x14ac:dyDescent="0.2">
      <c r="D203" s="393" t="s">
        <v>1083</v>
      </c>
      <c r="E203" s="156">
        <v>1</v>
      </c>
    </row>
    <row r="204" spans="4:5" x14ac:dyDescent="0.2">
      <c r="D204" s="393" t="s">
        <v>1085</v>
      </c>
      <c r="E204" s="156">
        <v>1</v>
      </c>
    </row>
    <row r="205" spans="4:5" x14ac:dyDescent="0.2">
      <c r="D205" s="393" t="s">
        <v>1087</v>
      </c>
      <c r="E205" s="156">
        <v>1</v>
      </c>
    </row>
    <row r="206" spans="4:5" x14ac:dyDescent="0.2">
      <c r="D206" s="393" t="s">
        <v>1089</v>
      </c>
      <c r="E206" s="156">
        <v>1</v>
      </c>
    </row>
    <row r="207" spans="4:5" x14ac:dyDescent="0.2">
      <c r="D207" s="393" t="s">
        <v>1091</v>
      </c>
      <c r="E207" s="156">
        <v>1</v>
      </c>
    </row>
    <row r="208" spans="4:5" x14ac:dyDescent="0.2">
      <c r="D208" s="393" t="s">
        <v>1022</v>
      </c>
      <c r="E208" s="156">
        <v>1</v>
      </c>
    </row>
    <row r="209" spans="4:5" x14ac:dyDescent="0.2">
      <c r="D209" s="393" t="s">
        <v>1024</v>
      </c>
      <c r="E209" s="156">
        <v>1</v>
      </c>
    </row>
    <row r="210" spans="4:5" x14ac:dyDescent="0.2">
      <c r="D210" s="393" t="s">
        <v>1026</v>
      </c>
      <c r="E210" s="156">
        <v>1</v>
      </c>
    </row>
    <row r="211" spans="4:5" x14ac:dyDescent="0.2">
      <c r="D211" s="393" t="s">
        <v>1029</v>
      </c>
      <c r="E211" s="156">
        <v>1</v>
      </c>
    </row>
    <row r="212" spans="4:5" x14ac:dyDescent="0.2">
      <c r="D212" s="393" t="s">
        <v>1031</v>
      </c>
      <c r="E212" s="156">
        <v>1</v>
      </c>
    </row>
    <row r="213" spans="4:5" x14ac:dyDescent="0.2">
      <c r="D213" s="393" t="s">
        <v>1093</v>
      </c>
      <c r="E213" s="156">
        <v>1</v>
      </c>
    </row>
    <row r="214" spans="4:5" x14ac:dyDescent="0.2">
      <c r="D214" s="393" t="s">
        <v>1096</v>
      </c>
      <c r="E214" s="156">
        <v>1</v>
      </c>
    </row>
    <row r="215" spans="4:5" x14ac:dyDescent="0.2">
      <c r="D215" s="393" t="s">
        <v>1104</v>
      </c>
      <c r="E215" s="156">
        <v>1</v>
      </c>
    </row>
    <row r="216" spans="4:5" x14ac:dyDescent="0.2">
      <c r="D216" s="393" t="s">
        <v>1110</v>
      </c>
      <c r="E216" s="156">
        <v>1</v>
      </c>
    </row>
    <row r="217" spans="4:5" x14ac:dyDescent="0.2">
      <c r="D217" s="393" t="s">
        <v>1112</v>
      </c>
      <c r="E217" s="156">
        <v>1</v>
      </c>
    </row>
    <row r="218" spans="4:5" x14ac:dyDescent="0.2">
      <c r="D218" s="393" t="s">
        <v>1114</v>
      </c>
      <c r="E218" s="156">
        <v>1</v>
      </c>
    </row>
    <row r="219" spans="4:5" x14ac:dyDescent="0.2">
      <c r="D219" s="391" t="s">
        <v>1116</v>
      </c>
      <c r="E219" s="156">
        <v>66</v>
      </c>
    </row>
    <row r="220" spans="4:5" x14ac:dyDescent="0.2">
      <c r="D220" s="392" t="s">
        <v>1117</v>
      </c>
      <c r="E220" s="156">
        <v>38</v>
      </c>
    </row>
    <row r="221" spans="4:5" x14ac:dyDescent="0.2">
      <c r="D221" s="393" t="s">
        <v>1118</v>
      </c>
      <c r="E221" s="156">
        <v>9</v>
      </c>
    </row>
    <row r="222" spans="4:5" x14ac:dyDescent="0.2">
      <c r="D222" s="393" t="s">
        <v>1129</v>
      </c>
      <c r="E222" s="156">
        <v>9</v>
      </c>
    </row>
    <row r="223" spans="4:5" x14ac:dyDescent="0.2">
      <c r="D223" s="393" t="s">
        <v>1140</v>
      </c>
      <c r="E223" s="156">
        <v>20</v>
      </c>
    </row>
    <row r="224" spans="4:5" x14ac:dyDescent="0.2">
      <c r="D224" s="392" t="s">
        <v>1158</v>
      </c>
      <c r="E224" s="156">
        <v>27</v>
      </c>
    </row>
    <row r="225" spans="4:5" x14ac:dyDescent="0.2">
      <c r="D225" s="393" t="s">
        <v>1159</v>
      </c>
      <c r="E225" s="156">
        <v>27</v>
      </c>
    </row>
    <row r="226" spans="4:5" x14ac:dyDescent="0.2">
      <c r="D226" s="392" t="s">
        <v>1188</v>
      </c>
      <c r="E226" s="156">
        <v>1</v>
      </c>
    </row>
    <row r="227" spans="4:5" x14ac:dyDescent="0.2">
      <c r="D227" s="393" t="s">
        <v>1189</v>
      </c>
      <c r="E227" s="156">
        <v>1</v>
      </c>
    </row>
    <row r="228" spans="4:5" x14ac:dyDescent="0.2">
      <c r="D228" s="391" t="s">
        <v>1191</v>
      </c>
      <c r="E228" s="156">
        <v>60</v>
      </c>
    </row>
    <row r="229" spans="4:5" x14ac:dyDescent="0.2">
      <c r="D229" s="392" t="s">
        <v>1192</v>
      </c>
      <c r="E229" s="156">
        <v>3</v>
      </c>
    </row>
    <row r="230" spans="4:5" x14ac:dyDescent="0.2">
      <c r="D230" s="393" t="s">
        <v>1193</v>
      </c>
      <c r="E230" s="156">
        <v>3</v>
      </c>
    </row>
    <row r="231" spans="4:5" x14ac:dyDescent="0.2">
      <c r="D231" s="392" t="s">
        <v>1198</v>
      </c>
      <c r="E231" s="156">
        <v>27</v>
      </c>
    </row>
    <row r="232" spans="4:5" x14ac:dyDescent="0.2">
      <c r="D232" s="393" t="s">
        <v>1199</v>
      </c>
      <c r="E232" s="156">
        <v>27</v>
      </c>
    </row>
    <row r="233" spans="4:5" x14ac:dyDescent="0.2">
      <c r="D233" s="392" t="s">
        <v>1231</v>
      </c>
      <c r="E233" s="156">
        <v>12</v>
      </c>
    </row>
    <row r="234" spans="4:5" x14ac:dyDescent="0.2">
      <c r="D234" s="393" t="s">
        <v>1232</v>
      </c>
      <c r="E234" s="156">
        <v>1</v>
      </c>
    </row>
    <row r="235" spans="4:5" x14ac:dyDescent="0.2">
      <c r="D235" s="393" t="s">
        <v>1234</v>
      </c>
      <c r="E235" s="156">
        <v>9</v>
      </c>
    </row>
    <row r="236" spans="4:5" x14ac:dyDescent="0.2">
      <c r="D236" s="393" t="s">
        <v>1244</v>
      </c>
      <c r="E236" s="156">
        <v>2</v>
      </c>
    </row>
    <row r="237" spans="4:5" x14ac:dyDescent="0.2">
      <c r="D237" s="392" t="s">
        <v>1249</v>
      </c>
      <c r="E237" s="156">
        <v>18</v>
      </c>
    </row>
    <row r="238" spans="4:5" x14ac:dyDescent="0.2">
      <c r="D238" s="393" t="s">
        <v>1250</v>
      </c>
      <c r="E238" s="156">
        <v>9</v>
      </c>
    </row>
    <row r="239" spans="4:5" x14ac:dyDescent="0.2">
      <c r="D239" s="393" t="s">
        <v>1261</v>
      </c>
      <c r="E239" s="156">
        <v>9</v>
      </c>
    </row>
    <row r="240" spans="4:5" x14ac:dyDescent="0.2">
      <c r="D240" s="155" t="s">
        <v>1401</v>
      </c>
      <c r="E240" s="156">
        <v>193</v>
      </c>
    </row>
    <row r="241" spans="4:5" x14ac:dyDescent="0.2">
      <c r="D241" s="157" t="s">
        <v>1402</v>
      </c>
      <c r="E241" s="156">
        <v>193</v>
      </c>
    </row>
    <row r="242" spans="4:5" x14ac:dyDescent="0.2">
      <c r="D242" s="391" t="s">
        <v>1573</v>
      </c>
      <c r="E242" s="156">
        <v>23</v>
      </c>
    </row>
    <row r="243" spans="4:5" x14ac:dyDescent="0.2">
      <c r="D243" s="392" t="s">
        <v>1574</v>
      </c>
      <c r="E243" s="156">
        <v>23</v>
      </c>
    </row>
    <row r="244" spans="4:5" x14ac:dyDescent="0.2">
      <c r="D244" s="393" t="s">
        <v>1575</v>
      </c>
      <c r="E244" s="156">
        <v>23</v>
      </c>
    </row>
    <row r="245" spans="4:5" x14ac:dyDescent="0.2">
      <c r="D245" s="391" t="s">
        <v>1532</v>
      </c>
      <c r="E245" s="156">
        <v>36</v>
      </c>
    </row>
    <row r="246" spans="4:5" x14ac:dyDescent="0.2">
      <c r="D246" s="392" t="s">
        <v>1533</v>
      </c>
      <c r="E246" s="156">
        <v>36</v>
      </c>
    </row>
    <row r="247" spans="4:5" x14ac:dyDescent="0.2">
      <c r="D247" s="393" t="s">
        <v>1534</v>
      </c>
      <c r="E247" s="156">
        <v>18</v>
      </c>
    </row>
    <row r="248" spans="4:5" x14ac:dyDescent="0.2">
      <c r="D248" s="393" t="s">
        <v>1554</v>
      </c>
      <c r="E248" s="156">
        <v>18</v>
      </c>
    </row>
    <row r="249" spans="4:5" x14ac:dyDescent="0.2">
      <c r="D249" s="391" t="s">
        <v>1403</v>
      </c>
      <c r="E249" s="156">
        <v>103</v>
      </c>
    </row>
    <row r="250" spans="4:5" x14ac:dyDescent="0.2">
      <c r="D250" s="392" t="s">
        <v>1404</v>
      </c>
      <c r="E250" s="156">
        <v>46</v>
      </c>
    </row>
    <row r="251" spans="4:5" x14ac:dyDescent="0.2">
      <c r="D251" s="393" t="s">
        <v>1405</v>
      </c>
      <c r="E251" s="156">
        <v>28</v>
      </c>
    </row>
    <row r="252" spans="4:5" x14ac:dyDescent="0.2">
      <c r="D252" s="393" t="s">
        <v>1437</v>
      </c>
      <c r="E252" s="156">
        <v>9</v>
      </c>
    </row>
    <row r="253" spans="4:5" x14ac:dyDescent="0.2">
      <c r="D253" s="393" t="s">
        <v>1448</v>
      </c>
      <c r="E253" s="156">
        <v>9</v>
      </c>
    </row>
    <row r="254" spans="4:5" x14ac:dyDescent="0.2">
      <c r="D254" s="392" t="s">
        <v>1458</v>
      </c>
      <c r="E254" s="156">
        <v>48</v>
      </c>
    </row>
    <row r="255" spans="4:5" x14ac:dyDescent="0.2">
      <c r="D255" s="393" t="s">
        <v>1459</v>
      </c>
      <c r="E255" s="156">
        <v>9</v>
      </c>
    </row>
    <row r="256" spans="4:5" x14ac:dyDescent="0.2">
      <c r="D256" s="393" t="s">
        <v>1469</v>
      </c>
      <c r="E256" s="156">
        <v>9</v>
      </c>
    </row>
    <row r="257" spans="4:5" x14ac:dyDescent="0.2">
      <c r="D257" s="393" t="s">
        <v>1479</v>
      </c>
      <c r="E257" s="156">
        <v>9</v>
      </c>
    </row>
    <row r="258" spans="4:5" x14ac:dyDescent="0.2">
      <c r="D258" s="393" t="s">
        <v>1490</v>
      </c>
      <c r="E258" s="156">
        <v>9</v>
      </c>
    </row>
    <row r="259" spans="4:5" x14ac:dyDescent="0.2">
      <c r="D259" s="393" t="s">
        <v>1501</v>
      </c>
      <c r="E259" s="156">
        <v>9</v>
      </c>
    </row>
    <row r="260" spans="4:5" x14ac:dyDescent="0.2">
      <c r="D260" s="393" t="s">
        <v>1511</v>
      </c>
      <c r="E260" s="156">
        <v>1</v>
      </c>
    </row>
    <row r="261" spans="4:5" x14ac:dyDescent="0.2">
      <c r="D261" s="393" t="s">
        <v>1515</v>
      </c>
      <c r="E261" s="156">
        <v>1</v>
      </c>
    </row>
    <row r="262" spans="4:5" x14ac:dyDescent="0.2">
      <c r="D262" s="393" t="s">
        <v>1518</v>
      </c>
      <c r="E262" s="156">
        <v>1</v>
      </c>
    </row>
    <row r="263" spans="4:5" x14ac:dyDescent="0.2">
      <c r="D263" s="392" t="s">
        <v>1520</v>
      </c>
      <c r="E263" s="156">
        <v>9</v>
      </c>
    </row>
    <row r="264" spans="4:5" x14ac:dyDescent="0.2">
      <c r="D264" s="393" t="s">
        <v>1521</v>
      </c>
      <c r="E264" s="156">
        <v>9</v>
      </c>
    </row>
    <row r="265" spans="4:5" x14ac:dyDescent="0.2">
      <c r="D265" s="391" t="s">
        <v>1600</v>
      </c>
      <c r="E265" s="156">
        <v>31</v>
      </c>
    </row>
    <row r="266" spans="4:5" x14ac:dyDescent="0.2">
      <c r="D266" s="392" t="s">
        <v>1574</v>
      </c>
      <c r="E266" s="156">
        <v>31</v>
      </c>
    </row>
    <row r="267" spans="4:5" x14ac:dyDescent="0.2">
      <c r="D267" s="393" t="s">
        <v>1575</v>
      </c>
      <c r="E267" s="156">
        <v>31</v>
      </c>
    </row>
    <row r="268" spans="4:5" x14ac:dyDescent="0.2">
      <c r="D268" s="155" t="s">
        <v>1638</v>
      </c>
      <c r="E268" s="156">
        <v>1175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PC_CI</vt:lpstr>
      <vt:lpstr>สรุป1_2563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2020-04-23T07:24:45Z</dcterms:created>
  <dcterms:modified xsi:type="dcterms:W3CDTF">2020-05-13T07:26:53Z</dcterms:modified>
</cp:coreProperties>
</file>