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D79C38CC-0041-4A1B-AF53-AB232234FB4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63" sheetId="2" r:id="rId2"/>
  </sheets>
  <definedNames>
    <definedName name="_xlnm._FilterDatabase" localSheetId="0" hidden="1">'ข้อมูล  PC_CI'!$A$5:$P$296</definedName>
  </definedNames>
  <calcPr calcId="181029"/>
  <pivotCaches>
    <pivotCache cacheId="156" r:id="rId3"/>
    <pivotCache cacheId="16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85" i="1" l="1"/>
  <c r="I285" i="1"/>
  <c r="H285" i="1"/>
  <c r="I284" i="1"/>
  <c r="H284" i="1"/>
  <c r="J251" i="1"/>
  <c r="I251" i="1"/>
  <c r="H251" i="1"/>
  <c r="H247" i="1"/>
  <c r="J36" i="1"/>
  <c r="I36" i="1"/>
  <c r="H36" i="1"/>
</calcChain>
</file>

<file path=xl/sharedStrings.xml><?xml version="1.0" encoding="utf-8"?>
<sst xmlns="http://schemas.openxmlformats.org/spreadsheetml/2006/main" count="2944" uniqueCount="866">
  <si>
    <t>รายการสถิติทางการ</t>
  </si>
  <si>
    <t>หน่วยวัด</t>
  </si>
  <si>
    <t>หน่วยงานเจ้าของข้อมูล</t>
  </si>
  <si>
    <t>ข้อมูล</t>
  </si>
  <si>
    <t>ตัวชี้วัด KPI</t>
  </si>
  <si>
    <t xml:space="preserve">ปัจจัยแห่งความสำเร็จ (CSF) </t>
  </si>
  <si>
    <t>ห่วงโซ่คุณค่า (VC)</t>
  </si>
  <si>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</si>
  <si>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</si>
  <si>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</si>
  <si>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VC1 : การค้นหาองค์ความรู้ของผลผลิตและผลิตภัณฑ์</t>
  </si>
  <si>
    <t>KPI 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</t>
  </si>
  <si>
    <r>
      <t xml:space="preserve">Data 1.1.1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</t>
    </r>
    <r>
      <rPr>
        <u/>
        <sz val="15"/>
        <rFont val="TH SarabunPSK"/>
        <family val="2"/>
      </rPr>
      <t>ในปีปัจจุบันและปีที่ผ่านมา</t>
    </r>
  </si>
  <si>
    <t>ฐานข้อมูล</t>
  </si>
  <si>
    <t>สนง.วัฒนธรรมจังหวัดน่าน/สนง.อุตสาหกรรมจังหวัดน่าน/สนง.กศน.จังหวัดน่าน</t>
  </si>
  <si>
    <t>Data 1.1.2 จำนวนปราชญ์ชุมชนจำแนกตามอำเภอ</t>
  </si>
  <si>
    <t>ราย</t>
  </si>
  <si>
    <t>KPI 1.2 จำนวนหน่วยงานภาครัฐที่ให้องค์ความรู้แก่ชุมชน</t>
  </si>
  <si>
    <t>DataI 1.2.1 จำนวนหน่วยงานภาครัฐที่ให้องค์ความรู้แก่ชุมชน</t>
  </si>
  <si>
    <t>หน่วยงาน</t>
  </si>
  <si>
    <t>สนง.พัฒนาฝีมือแรงงานจังหวัดน่าน/สนง.เกษตรและสหกรณ์จังหวัดน่าน</t>
  </si>
  <si>
    <t>DataI 1.2.2 จำนวนหลักสูตรของหน่วยงานภาครัฐที่ให้องค์ความรู้แก่ชุมชน</t>
  </si>
  <si>
    <t>หลักสูตร</t>
  </si>
  <si>
    <t>KPI 1.3 จำนวนองค์ความรู้ที่มีการถ่ายทอดในชุมชน</t>
  </si>
  <si>
    <t xml:space="preserve">DataI 1.3.1 จำนวนแหล่งเรียนรู้ชุมชนที่มีการถ่ายทอดองค์ความรู้ต่างๆ </t>
  </si>
  <si>
    <t>แห่ง</t>
  </si>
  <si>
    <t>DataI 1.3.2 จำนวนองค์ความรู้ชุมชนที่มีการถ่ายทอดให้เกิดการอนุรักษ์ และมีการสืบทอดอย่างยั่งยืนในชุมชน</t>
  </si>
  <si>
    <t>องค์ความรู้</t>
  </si>
  <si>
    <t>สนง.วัฒนธรรมจังหวัดน่าน/สนง.อุตสาหกรรมจังหวัดน่าน/สนง.กศน.จังหวัดน่าน/สนง.พัฒนาฝีมือแรงงานจังหวัดน่าน/สนง.เกษตรจังหวัดน่าน</t>
  </si>
  <si>
    <t>KPI 1.4 ร้อยละความสำเร็จของการจัดการองค์ความรู้ของชุมชน</t>
  </si>
  <si>
    <t>DataI 1.4.1 จำนวนผู้ได้รับการพัฒนา/อบรม/ศึกษาดูงานตามหลักสูตรให้มีความรู้ ทักษะอาชีพเสริมเพื่อสร้างรายได้</t>
  </si>
  <si>
    <t>คน</t>
  </si>
  <si>
    <t>สนง.วัฒนธรรมจังหวัดน่าน/สนง.อุตสาหกรรมจังหวัดน่าน/สนง.กศน.จังหวัดน่าน/สนง.พัฒนาฝีมือแรงงานจังหวัดน่าน/สนง.เกษตรจังหวัดน่าน/สนง.เกษตรและสหกรณ์จังหวัดน่าน</t>
  </si>
  <si>
    <t>DataI 1.4.2 จำนวนหลักสูตรการพัฒนา/อบรม/ศึกษาดูงานตามหลักสูตรให้มีความรู้ ทักษะอาชีพเสริมเพื่อสร้างรายได้</t>
  </si>
  <si>
    <t xml:space="preserve">สนง.กศน.จังหวัดน่าน/สนง.พัฒนาชุมชนจังหวัดน่าน/สนง.อุตสาหกรรมจังหวัดน่าน/สนง.พัฒนาฝีมือแรงงานจังหวัดน่าน                        </t>
  </si>
  <si>
    <t xml:space="preserve">VC2 : การสร้างสรรนวัตกรรมและการต่อยอดองค์ความรู้ </t>
  </si>
  <si>
    <t>KPI 2.1 ร้อยละของผลิตภัณฑ์ตามโครงการหนึ่งตำบลหนึ่งผลิตภัณฑ์ที่ได้รับการฟื้นฟู</t>
  </si>
  <si>
    <t>DataI 2.1.1 จำนวนผลิตภัณฑ์ตามโครงการหนึ่งตำบลหนึ่งผลิตภัณฑ์ที่ได้รับการฟื้นฟู</t>
  </si>
  <si>
    <t>ผลิตภัณฑ์</t>
  </si>
  <si>
    <t>สนง.พัฒนาชุมชนจังหวัดน่าน/ศูนย์ OTOP</t>
  </si>
  <si>
    <t>DataI 2.1.2 จำนวนผลิตภัณฑ์ตามโครงการหนึ่งตำบลหนึ่งผลิตภัณฑ์ทั้งหมด</t>
  </si>
  <si>
    <t>DataI 2.1.3 จำนวนหมวดหมู่ผลิตภัณฑ์ OTOP</t>
  </si>
  <si>
    <t>KPI 2.2 ร้อยละความสำเร็จในการพัฒนาผลิตภัณฑ์ตามโครงการหนึ่งตำบลหนึ่งผลิตภัณฑ์</t>
  </si>
  <si>
    <t>DataI 2.2.1 จำนวนผลิตภัณฑ์ตามโครงการหนึ่งตำบลหนึ่งผลิตภัณฑ์ที่ได้รับการพัฒนาโดยใช้นวัตกรรมเพื่อเพิ่มมูลค่า</t>
  </si>
  <si>
    <t>สนง.พัฒนาชุมชนจังหวัดน่าน/ศูนย์ OTOP/สนง.พาณิชย์จังหวัดน่าน</t>
  </si>
  <si>
    <t>KPI 2.3 ร้อยละของการใช้นวัตกรรมเพื่อต่อยอดกับผลิตภัณฑ์ชุมชน</t>
  </si>
  <si>
    <t>DataI 2.3.1 จำนวนนวัตกรรมที่ใช้ในการต่อยอดกับผลิตภัณฑ์เพื่อเพิ่มมูลค่า</t>
  </si>
  <si>
    <t>DataI 2.3.2 จำนวนนวัตกรรมทั้งหมดที่มีอยู่ในจังหวัด</t>
  </si>
  <si>
    <t>นวัตกรรม</t>
  </si>
  <si>
    <t>DataI 2.3.3 จำนวนนวัตกรรมที่จดลิขสิทธิ์</t>
  </si>
  <si>
    <t xml:space="preserve">VC3 : การพัฒนาเครือข่ายความร่วมมือ </t>
  </si>
  <si>
    <t>KPI 3.1 ร้อยละความสำเร็จในการสร้างเครือข่ายความร่วมมือกับสถานบันการศึกษาทั้งในและนอกพื้นที่เพื่อพัฒนาต่อยอดเพิ่มมูลค่าผลิตภัณฑ์ชุมชน</t>
  </si>
  <si>
    <t>DataI 3.1.1 จำนวนสถานบันการศึกษาทั้งในและนอกพื้นที่เข้ามามีส่วนร่วมในการพัฒนาผลิตภัณฑ์ชุมชนโดยใช้นวัตกรรมเพื่อเพิ่มมูลค่า</t>
  </si>
  <si>
    <t>สนง.กศน.จังหวัดน่าน/สนง.พัฒนาฝีมือแรงงานจังหวัดน่าน/ สนง.พาณิชย์จังหวัดน่าน/สถาบันการศึกษา</t>
  </si>
  <si>
    <t>DataI 3.1.2 จำนวนนวัตกรรมที่มาจากสถาบันการศึกษา</t>
  </si>
  <si>
    <t>KPI 3.2 ร้อยละความสำเร็จในการสร้างเครือข่ายความร่วมมือระหว่างผู้ประกอบการและสถาบันการศึกษาในการพัฒนาผลิตภัณฑ์</t>
  </si>
  <si>
    <t>DataI 3.2.1 จำนวนเครือข่ายความร่วมมือระหว่างผู้ประกอบการและสถาบันการศึกษาในการพัฒนาผลิตภัณฑ์</t>
  </si>
  <si>
    <t>เครือข่าย</t>
  </si>
  <si>
    <t>สนง.กศน.จังหวัดน่าน/สนง.พัฒนาชุมชนจังหวัดน่าน/สนง.อุตสาหกรรมจังหวัดน่าน/สนง.พัฒนาฝีมือแรงงานจังหวัดน่าน</t>
  </si>
  <si>
    <t>DataI 3.2.1 จำนวนโครงการที่เกิดจากความร่วมมือระหว่างผู้ประกอบการและสถาบันการศึกษาในการพัฒนาผลิตภัณฑ์</t>
  </si>
  <si>
    <t>โครงการ</t>
  </si>
  <si>
    <t>3.3  กำหนดแนวทางในการสร้างมูลค่าเพิ่มแก่ผ้าซิ่นและเครื่องเงิน</t>
  </si>
  <si>
    <t>KPI 3.3 ร้อยละความสำเร็จในการสร้างมูลค่าเพิ่มให้กับผลิตภัณฑ์ผ้าซิ่นและเครื่องเงิน</t>
  </si>
  <si>
    <t>DataI 3.3.1 จำนวนแผนงานการสร้างมูลค่าเพิ่มแก่ผลิตภัณฑ์ผ้าซิ่นและผลิตภัณฑ์เครื่องเงิน</t>
  </si>
  <si>
    <t>แผนงาน</t>
  </si>
  <si>
    <t>สนง.พัฒนาชุมชนจังหวัดน่าน/สนง.อุตสาหกรรมจังหวัดน่าน/สนง.วัฒนธรรมจังหวัดน่าน</t>
  </si>
  <si>
    <t>DataI 3.3.2 จำนวนโครงการที่สร้างมูลค่าเพิ่มแก่ผลิตภัณฑ์ผ้าซิ่น</t>
  </si>
  <si>
    <t>DataI 3.3.3 จำนวนโครงการที่สร้างมูลค่าเพิ่มแก่ผลิตภัณฑ์เครื่องเงิน</t>
  </si>
  <si>
    <t>DataI 3.3.4 มูลค่าจากการจัดจำหน่ายผลิตภัณฑ์ผ้าซิ่นและผลิตภัณฑ์เครื่องเงิน</t>
  </si>
  <si>
    <t>บาท</t>
  </si>
  <si>
    <t>DataI 3.3.5 มูลค่าผลิตภัณฑ์ทั้งหมดเพื่อส่งเสริมการต่อยอดผลิตภัณฑ์</t>
  </si>
  <si>
    <t>KPI 3.4 ร้อยละความสำเร็จในการสร้างมูลค่าเพิ่มให้กับผลิตภัณฑ์ใหม่ที่มีศักยภาพ</t>
  </si>
  <si>
    <t>DataI 3.4.1 จำนวนแผนงานการสร้างมูลค่าเพิ่มแก่ผลิตภัณฑ์ใหม่ที่มีศักยภาพ</t>
  </si>
  <si>
    <t>สนง.พัฒนาชุมชนจังหวัดน่าน/สนง.อุตสาหกรรมจังหวัดน่าน</t>
  </si>
  <si>
    <t>DataI 3.4.2 จำนวนโครงการ/กิจกรรมที่เกี่ยวข้องกับการพัฒนาผลิตภัณฑ์ใหม่ที่มีศักยภาพ</t>
  </si>
  <si>
    <t>โครงการ/กิจกรรม</t>
  </si>
  <si>
    <t xml:space="preserve"> -</t>
  </si>
  <si>
    <t>DataI 3.4.3 จำนวนผลิตภัณฑ์ใหม่ที่มีศักยภาพ</t>
  </si>
  <si>
    <t>DataI 3.4.4 มูลค่าจากการจัดจำหน่ายผลิตภัณฑ์ใหม่ที่มีศักยภาพ</t>
  </si>
  <si>
    <t>VC4 : สนับสนุนผลิตภัณฑ์สร้างสรรค์และสินค้าบริการ</t>
  </si>
  <si>
    <t>KPI 4.1 ร้อยละความสำเร็จในการสร้างเครือข่ายความร่วมมือระหว่างชุมชนในการพัฒนาช่องทางการจัดจำหน่าย</t>
  </si>
  <si>
    <t>DataI 4.1.1 จำนวนแหล่งจำหน่ายผลิตภัณฑ์ชุมชนจำแนกตามอำเภอ</t>
  </si>
  <si>
    <t>แหล่ง</t>
  </si>
  <si>
    <t>สนง.พัฒนาชุมชนจังหวัดน่าน/สนง.อุตสาหกรรมจังหวัดน่าน/ศูนย์ OTOP จังหวัดน่าน/อบต.</t>
  </si>
  <si>
    <t>DataI 4.1.2 จำนวนโครงการสนับสนุนการจำหน่ายผลิตภัณฑ์ชุมชนโดยความร่วมมือทั้งภาครัฐและภาคเอกชน</t>
  </si>
  <si>
    <t>สนง.พัฒนาชุมชนจังหวัดน่าน/สนง.อุตสาหกรรมจังหวัดน่าน/ศูนย์ OTOP จังหวัดน่าน/สนง.พาณิชย์จังหวัดน่าน/สนง.วัฒนธรรมจังหวัดน่าน/อบต.</t>
  </si>
  <si>
    <t>DataI 4.1.3 มูลค่าการจัดจำหน่ายสินค้าที่เกิดจากโครงการสนับสนุนการจำหน่ายผลิตภัณฑ์ชุมชนโดยความร่วมมือทั้งภาครัฐและภาคเอกชน</t>
  </si>
  <si>
    <t>ล้านบาท</t>
  </si>
  <si>
    <t>สนง.พัฒนาชุมชนจังหวัดน่าน/สนง.อุตสาหกรรมจังหวัดน่าน/ศูนย์ OTOP จังหวัดน่าน/สนง.พาณิชย์จังหวัดน่าน</t>
  </si>
  <si>
    <t>4.2 สร้างสินค้า/ผลิตภัณฑ์สิ่งบ่งชี้ทางภูมิศาสตร์จังหวัดน่าน</t>
  </si>
  <si>
    <t>KPI 4.2 ร้อยละสินค้า/ผลิตภัณฑ์สิ่งบ่งชี้ทางภูมิศาสตร์จังหวัดน่าน</t>
  </si>
  <si>
    <t>DataI 4.2.1 จำนวนสินค้า/ผลิตภัณฑ์สิ่งบ่งชี้ทางภูมิศาสตร์จำแนกตามอำเภอ</t>
  </si>
  <si>
    <t>รายการ</t>
  </si>
  <si>
    <t>สนง.พัฒนาชุมชนจังหวัดน่าน/สนง.อุตสาหกรรมจังหวัดน่าน/ศูนย์ OTOP จังหวัดน่าน</t>
  </si>
  <si>
    <t>4.3 สร้างตราสัญลักษณ์สินค้าผลิตภัณฑ์น่าน</t>
  </si>
  <si>
    <t>KPI 4.3 ร้อยละสินค้า/ผลิตภัณฑ์ที่มีตราสัญลักษณ์สินค้าผลิตภัณฑ์น่าน</t>
  </si>
  <si>
    <t>DataI 4.3.1 จำนวนสินค้า/ผลิตภัณฑ์ที่มีตราสัญลักษณ์สินค้าผลิตภัณฑ์น่าน</t>
  </si>
  <si>
    <t>VC5 : พัฒนาเขตการค้าชายแดน</t>
  </si>
  <si>
    <t>KPI 5.1 ระดับความสำเร็จของการพัฒนาบุคลากรและผู้ประกอบการรายย่อยให้มีความรู้ความเข้าใจเพื่อเพิ่มความสามารถในการเข้าสู่ประชาคมเศรษฐกิจอาเซียน และการแข่งขันทางการค้า</t>
  </si>
  <si>
    <t xml:space="preserve">Data 5.1.1 จำนวนบุคลากรและผู้ประกอบการรายย่อยที่ได้รับการพัฒนาและส่งเสริมให้มีความรู้ความเข้าใจเพื่อเพิ่มความสามารถในการเข้าสู่ประชาคมเศรษฐกิจอาเซียน และการแข่งขันทางการค้า     </t>
  </si>
  <si>
    <t>KPI 5.2-1 ระดับ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</t>
  </si>
  <si>
    <t>Data 5.2.1 ร้อยละ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</t>
  </si>
  <si>
    <t>ร้อยละ</t>
  </si>
  <si>
    <t>สนง.จังหวัดน่าน</t>
  </si>
  <si>
    <t>Data 5.2.2 จำนวนบันทึกข้อตกลงความร่วมมือทางเศรษฐกิจและสังคมกับประเทศเพื่อนบ้าน</t>
  </si>
  <si>
    <t>เรื่อง</t>
  </si>
  <si>
    <t>Data 5.2.3 จำนวนกิจกรรมการสร้างความเข้มแข็งระดับท้องถิ่นของทั้ง 2 ประเทศ เพื่อกระชับความร่วมมือจำแนกตามกิจกรรมและประเทศผู้จัดกิจกรรม</t>
  </si>
  <si>
    <t xml:space="preserve">KPI 5.2-2 จำนวนผู้ประกอบการที่เข้าไปทำการค้าการลงทุนในประเทศเพื่อนบ้าน </t>
  </si>
  <si>
    <t xml:space="preserve">Data 5.2.4 จำนวนผู้ประกอบการที่เข้าไปทำการค้าการลงทุนในประเทศเพื่อนบ้าน </t>
  </si>
  <si>
    <t>สภาอุตสาหกรรมจังหวัดน่าน/หอการค้าจังหวัดน่าน</t>
  </si>
  <si>
    <t>KPI 5.2-3 จำนวนผู้ประกอบการจากประเทศเพื่อนบ้านที่เข้ามาทำการค้าการลงทุนในจังหวัดน่าน</t>
  </si>
  <si>
    <t>Data 5.2.5 จำนวนผู้ประกอบการจากประเทศเพื่อนบ้านที่เข้ามาทำการค้าการลงทุนในจังหวัดน่าน</t>
  </si>
  <si>
    <t>สนง.พาณิชย์จังหวัดน่าน</t>
  </si>
  <si>
    <t>KPI 5.2-4 มูลค่าการค้า (ส่งออก-นำเข้า) การลงทุนระหว่างจังหวัดนน่านกับประเทศเพื่อนบ้าน</t>
  </si>
  <si>
    <t>Data 5.2.6 มูลค่าการค้า (ส่งออก-นำเข้า) การลงทุนระหว่างจังหวัดน่านกับประเทศเพื่อนบ้าน</t>
  </si>
  <si>
    <t>ด่านศุลกากรทุ่งช้าง</t>
  </si>
  <si>
    <t>KPI 5.2-5 จำนวนผู้ประกอบการที่ยื่นคำร้องขอเครื่องหมายการค้า</t>
  </si>
  <si>
    <t>Data 5.2.7 จำนวนผู้ประกอบการที่ยื่นคำร้องขอเครื่องหมายการค้า</t>
  </si>
  <si>
    <t>ไม่ได้จัดเก็บข้อมูล</t>
  </si>
  <si>
    <t>5.3 พัฒนาสิ่งอำนวยความสะดวกและโครงสร้างพื้นฐาน</t>
  </si>
  <si>
    <t>KPI 5.3 ร้อยละความสำเร็จในการพัฒนาสิ่งอำนวยความสะดวกและโครงสร้างพื้นฐานในเขตการค้าชายแดน</t>
  </si>
  <si>
    <t>DataI 5.3.1 ร้อยละความสำเร็จในการพัฒนาสิ่งอำนวยความสะดวกและโครงสร้างพื้นฐานในเขตการค้าชายแดน</t>
  </si>
  <si>
    <t>ด่านศุลกากรทุ่งช้าง/อบต./ทางหลวงอำเภอที่ติดชายแดน</t>
  </si>
  <si>
    <t>DataI 5.3.2 จำนวนโครงการเกี่ยวกับโครงสร้างพื้นฐานเพื่อพัฒนาเขตการค้าชายแดน</t>
  </si>
  <si>
    <t>5.4 ยกระดับการค้าการการลงทุน เพื่อสร้างศักยภาพในการแข่งขันผลิตภัณฑ์อื่น</t>
  </si>
  <si>
    <t>KPI 5.4-1 ร้อยละความสำเร็จในการพัฒนาประสิทธิภาพและลดต้นทุนการขนส่งและการกระจายสินค้า</t>
  </si>
  <si>
    <t>DataI 5.4.1 ร้อยละความสำเร็จในการพัฒนาประสิทธิภาพและลดต้นทุนการขนส่งและการกระจายสินค้า</t>
  </si>
  <si>
    <t>ขนส่งจังหวัดน่าน/สนง.ทางหลวงจังหวัดน่าน/หอการค้า/สภาอุตสาหกรรม</t>
  </si>
  <si>
    <t>KPI 5.4-2 ร้อยละความสำเร็จในการส่งเสริมพัฒนาการรวมกลุ่มผู้ประกอบการค้า</t>
  </si>
  <si>
    <t>DataI 5.4.2 จำนวนเครือข่ายผู้ประกอบการการค้า (จำแนกตามประเภทสินค้า)</t>
  </si>
  <si>
    <t>หอการค้า/สภาอุตสาหกรรม</t>
  </si>
  <si>
    <t>Data 5.4.3 จำนวนเครือข่ายทางการค้ากับประเทศเพื่อนบ้านในกลุ่มอาเซียน</t>
  </si>
  <si>
    <t xml:space="preserve">CSF 1.1 การป้องกันและแก้ไขปัญหาการตัดไม้ทำลายป่า
</t>
  </si>
  <si>
    <t xml:space="preserve">KPI 1.1-1 ร้อยละการเปลี่ยนแปลงของพื้นที่ป่าไม้เฉลี่ยต่อปี  </t>
  </si>
  <si>
    <r>
      <t>Data 1.1.1 พื้นที่ป่าไม้ จำแนกตามประเภทป่าและเนื้อที่ทั้ง</t>
    </r>
    <r>
      <rPr>
        <u/>
        <sz val="15"/>
        <rFont val="TH SarabunPSK"/>
        <family val="2"/>
      </rPr>
      <t>ในปีปัจจุบันและปีผ่านมา</t>
    </r>
  </si>
  <si>
    <t>ไร่</t>
  </si>
  <si>
    <t>สนง.ทรัพยากร ธรรมชาติและสิ่งแวดล้อมน่าน</t>
  </si>
  <si>
    <t>KPI 1.1-2 สัดส่วนของพื้นที่ป่าไม้ต่อพื้นที่จังหวัด</t>
  </si>
  <si>
    <t>Data 1.1.2 เนื้อที่ป่าไม้ทั้งหมดของจังหวัด</t>
  </si>
  <si>
    <t>Data 1.1.3 เนื้อที่ทั้งหมดของจังหวัด</t>
  </si>
  <si>
    <t>KPI 1.1-3 ความสำเร็จในการรักษาพื้นที่ป่าสงวน</t>
  </si>
  <si>
    <t>Data 1.1.4 พื้นที่ป่าสงวนตามประกาศ  จำแนกตามประเภทป่าและเนื้อที่</t>
  </si>
  <si>
    <t>Data 1.1.5 พื้นที่ป่าสงวนที่มีสภาพป่า จำแนกตามประเภทป่าและเนื้อที่</t>
  </si>
  <si>
    <t>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</t>
  </si>
  <si>
    <t xml:space="preserve">CSF 5.1  การเตรียมความพร้อมด้านบุคลากร โครงสร้างพื้นฐาน เพื่อรองรับการพัฒนาด้านการค้าชายแดน </t>
  </si>
  <si>
    <t>CSF 4.1  สร้างเครือข่ายความร่วมมือระหว่างชุมชนในการพัฒนาช่องทางการจัดจำหน่าย</t>
  </si>
  <si>
    <t>CSF 3.4 กำหนดแนวทางในการสร้างมูลค่าเพิ่ม จากผลิตภัณฑ์ใหม่ที่มีศักยภาพ</t>
  </si>
  <si>
    <t>CSF 3.2  สร้างเครือข่ายความร่วมมือระหว่างผู้ประกอบการและสถาบันการศึกษาในการพัฒนาผลิตภัณฑ์</t>
  </si>
  <si>
    <t>CSF 3.1  สร้างเครือข่ายความร่วมมือกับสถานบันการศึกษาทั้งในและนอกพื้นที่เพื่อพัฒนาต่อยอดเพิ่มมูลค่าผลิตภัณฑ์ชุมชน</t>
  </si>
  <si>
    <t>CSF 2.1 ฟื้นฟูผลิตภัณฑ์ตามโครงการหนึ่งตำบลหนึ่งผลิตภัณฑ์</t>
  </si>
  <si>
    <t>CSF 2.3  การนำนวัตกรรม ที่เป็นผลจากการศึกษามาผสมผสานต่อยอดกับผลิตภัณฑ์ชุมชนเพื่อให้เกิดมูลค่าเพิ่ม</t>
  </si>
  <si>
    <t>CSF 2.2  พัฒนาผลิตภัณฑ์ในโครงการหนึ่งตำบลหนึ่งผลิตภัณฑ์เพื่อสร้างคุณค่าและความโดดเด่นโดยใช้นวัตกรรมเพิ่มมูลค่า</t>
  </si>
  <si>
    <t>CSF 1.4 บันทึกและพัฒนาระบบจัดการองค์ความรู้ของชุมชน</t>
  </si>
  <si>
    <t>CSF 1.3  ส่งเสริมให้ชุมชนเกิดการอนุรักษ์องค์ความรู้ชุมชน</t>
  </si>
  <si>
    <t>CSF 1.2  การพัฒนาระบบการจัดการความรู้</t>
  </si>
  <si>
    <t>CSF 1.1การรวบรวมองค์ความรู้จากปราชญ์ชุมชน</t>
  </si>
  <si>
    <t>VC1: ป้องกันและแก้ไขปัญหาการทำลายทรัพยากรธรรมชาติ</t>
  </si>
  <si>
    <t>VC2: อนุรักษ์ฟื้นฟูทรัพยากรธรรมชาติ</t>
  </si>
  <si>
    <t xml:space="preserve">CSF 2.1 การฟื้นฟูและปรับปรุงคุณภาพดินโดยเฉพาะในพื้นที่เกษตรกรรมเพื่อลดการบุกรุกพื้นที่ป่าไม้
</t>
  </si>
  <si>
    <t xml:space="preserve">KPI 2.1-1 จำนวนพื้นที่ที่เกษตรกรได้รับสิทธิเข้าทำประโยชน์ </t>
  </si>
  <si>
    <t>Data 2.1.1 จำนวนพื้นที่ที่เกษตรกรได้รับสิทธิเข้าทำประโยชน์ จำแนกตามลักษณะการจัดที่ดิน (เกษตรกร, ชุมชน)</t>
  </si>
  <si>
    <t>1) สนง.เกษตรและ
สหกรณ์น่าน
2) กองทุนสวนยาง</t>
  </si>
  <si>
    <t>KPI 2.1-2 ร้อยละของการใช้ที่ดิน</t>
  </si>
  <si>
    <r>
      <t>Data 2.1.2 การใช้ที่ดินจำแนกตามเนื้อที่และการใช้ประโยชน์</t>
    </r>
    <r>
      <rPr>
        <u/>
        <sz val="15"/>
        <rFont val="TH SarabunPSK"/>
        <family val="2"/>
      </rPr>
      <t>ในปีปัจจุบันและปีผ่านมา</t>
    </r>
  </si>
  <si>
    <t xml:space="preserve"> - / 667</t>
  </si>
  <si>
    <t>78 / 54</t>
  </si>
  <si>
    <t>2,670,685 / 138,189</t>
  </si>
  <si>
    <t>2947063/
2,670,685</t>
  </si>
  <si>
    <t xml:space="preserve">CSF 2.2 การฟื้นฟูสภาพป่า/ระบบนิเวศน์เพื่อรักษาป่าและต้นน้ำ
</t>
  </si>
  <si>
    <t xml:space="preserve">KPI 2.2-1 จำนวนและพื้นที่อนุรักษ์  </t>
  </si>
  <si>
    <t>Data 2.2.1 จำนวนและพื้นที่อนุรักษ์ 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</t>
  </si>
  <si>
    <t>-</t>
  </si>
  <si>
    <t>1) สนง.ทรัพยากร
ธรรมชาติและสิ่งแวดล้อมน่าน
2) กรมอุทยาน พันธุ์พืชและสัตว์ป่า</t>
  </si>
  <si>
    <t xml:space="preserve">KPI 2.2-2 ร้อยละของพื้นที่ป่าอนุรักษ์ตามประกาศต่อพื้นที่จังหวัดและต่อพื้นที่ประเทศ </t>
  </si>
  <si>
    <t xml:space="preserve"> Data 2.2.2 พื้นที่ป่าอนุรักษ์ทั้งหมดของจังหวัดตามประกาศ</t>
  </si>
  <si>
    <t>Data 2.2.3 พื้นที่จังหวัด</t>
  </si>
  <si>
    <t>ตร.กม.</t>
  </si>
  <si>
    <t>KPI 2.2-3 ร้อยละของพื้นที่ป่าอนุรักษ์ที่สมบูรณ์ต่อพื้นที่ป่าอนุรักษ์ทั้งหมด</t>
  </si>
  <si>
    <t>Data 2.2.4 พื้นที่ป่าอนุรักษ์ที่สมบูรณ์ทั้งหมดของจังหวัด</t>
  </si>
  <si>
    <t>Data 2.2.5 พื้นที่ป่าอนุรักษ์ทั้งหมด</t>
  </si>
  <si>
    <t>KPI 2.2-4 การฟื้นฟูพื้นที่ป่าไม้</t>
  </si>
  <si>
    <t>Data 2.2.6 จำนวนพื้นที่ป่าไม้ที่ได้รับการฟื้นฟูจำแนกตามพื้นที่</t>
  </si>
  <si>
    <t>Data 2.2.7 จำนวนการรับขึ้นทะเบียนสวนป่า</t>
  </si>
  <si>
    <t>KPI 2.2-5 การรักษาพื้นที่ต้นน้ำของจังหวัด</t>
  </si>
  <si>
    <t>Data 2.2.8 พื้นที่ต้นน้ำของจังหวัดจำแนกตามแหล่งและเนื้อที่</t>
  </si>
  <si>
    <t>1) สนง.ทรัพยากร
ธรรมชาติและสิ่งแวดล้อมน่าน
2) กรมอุทยาน พันธุ์พืชและสัตว์ป่า
3) ส่วนจัดการต้นน้ำ
4) ส่วนประสาน งานโครงการพระราชดำริ ที่ 13</t>
  </si>
  <si>
    <t>KPI 2.2-6 พื้นที่ปลูกป่านอกเขตพื้นที่อนุรักษ์  จำแนกตามหน่วยงาน</t>
  </si>
  <si>
    <t xml:space="preserve"> Data 2.2.9 พื้นที่ปลูกป่านอกเขตพื้นที่อนุรักษ์ จำแนกตามเนื้อที่และประเภทป่า</t>
  </si>
  <si>
    <t xml:space="preserve">KPI 2.2-7 พื้นที่ปลูกปาในเขตพื้นที่อนุรักษ์  </t>
  </si>
  <si>
    <t>Data 2.2.10 พื้นที่ปลูกปาในเขตพื้นที่อนุรักษ์ จำแนกตามเนื้อที่และประเภทป่า</t>
  </si>
  <si>
    <t xml:space="preserve">KPI 2.2-8 พื้นที่ป่านอกเขตพื้นที่อนุรักษ์และพื้นที่ป่าในเขตพื้นที่อนุรักษ์ที่ถูกไฟไหม้ </t>
  </si>
  <si>
    <t xml:space="preserve">Data 2.2.11 พื้นที่ป่านอกเขตพื้นที่อนุรักษ์และพื้นที่ป่าในเขตพื้นที่อนุรักษ์ที่ถูกไฟไหม้จำแนกตามเนื้อที่และประเภทป่า </t>
  </si>
  <si>
    <t>สนง.ทรัพยาก รธรรมชาติและสิ่งแวดล้อมน่าน</t>
  </si>
  <si>
    <t xml:space="preserve">KPI 2.2-9 ความสำเร็จของโครงการเกี่ยวกับการฟื้นฟูและรักษาระบบนิเวศ </t>
  </si>
  <si>
    <t>Data 2.2.12 จำนวนโครงการเกี่ยวกับการฟื้นฟูและรักษาระบบนิเวศ จำแนกตาม พื้นที่ จำนวนงบประมาณ และจำนวนผู้เข้าร่วมโครงการ</t>
  </si>
  <si>
    <t>สนง.ทรัพยาก ธรรมชาติและสิ่งแวดล้อมน่าน</t>
  </si>
  <si>
    <t xml:space="preserve">CSF 2.3 การเพิ่มพื้นที่สีเขียวในชุมชน
</t>
  </si>
  <si>
    <t>KPI 2.3-1 ความสำเร็จในการรักษาพื้นที่ป่าชุมชน</t>
  </si>
  <si>
    <t>Data 2.3.1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</t>
  </si>
  <si>
    <t>1) สนง.ทรัพยากร
ธรรมชาติและสิ่งแวดล้อมน่าน
2) กรมป่าไม้</t>
  </si>
  <si>
    <t>KPI 2.3-2 ความสำเร็จในการรักษารักษาและเพิ่มพื้นที่สีเขียว</t>
  </si>
  <si>
    <t>Data 2.3.2 ขนาดพื้นที่สีเขียว จำแนกตามเนื้อที่และประเภทของพื้นที่สีเขียวและองค์กรปกครองส่วนท้องถิ่น</t>
  </si>
  <si>
    <t>Data2.3.3 จำนวนแหล่งธรรมชาติอันควรอนุรักษ์ของท้องถิ่น จำแนกตามประเภทแหล่งธรรมชาติและเนื้อที่</t>
  </si>
  <si>
    <t>แหล่งและไร่</t>
  </si>
  <si>
    <t>โรงเรียนสตรีศรีน่าน 
(อ.สมเจต)</t>
  </si>
  <si>
    <t>VC3: ส่งเสริมและสนับสนุนให้เกิดความร่วมมืออนุรักษ์ฟื้นฟูทรัพยากรธรรมชาติ</t>
  </si>
  <si>
    <t xml:space="preserve">CSF 3.1 การสร้างเครือข่ายเร่งรัดการรักษาทรัพยากรธรรมชาติป่าไม้
</t>
  </si>
  <si>
    <t>KPI 3.1-1 จำนวนเครือข่ายเร่งรัดการรักษาทรัพยากรธรรมชาติป่าไม้ที่เพิ่มขึ้น</t>
  </si>
  <si>
    <r>
      <t>Data 3.1.1 จำนวนเครือข่ายเร่งรัดการรักษาทรัพยากรธรรมชาติป่าไม้</t>
    </r>
    <r>
      <rPr>
        <u/>
        <sz val="15"/>
        <rFont val="TH SarabunPSK"/>
        <family val="2"/>
      </rPr>
      <t>ในปีปัจจุบันและปีที่ผ่านมา</t>
    </r>
  </si>
  <si>
    <t>1) สนง.ทรัพยากร
ธรรมชาติและสิ่งแวดล้อมน่าน
2) สนง.เกษตรและสหกรณ์น่าน
3) สำนักงานพัฒนาชุมชนน่าน
4) NGO
5) ธกส.</t>
  </si>
  <si>
    <t xml:space="preserve">CSF 3.2 การพัฒนาและกระตุ้นบทบาทของภาคีเครือข่ายในการจัดการทรัพยากรธรรมชาติป่าไม้ (เช่น การปฏิบัติการเชิงพื้นที่ โดยกำหนดพื้นที่เป้าหมาย กำหนดวิธีการจัดการที่เหมาะสมกับสถานการณ์  เป็นต้น)
</t>
  </si>
  <si>
    <t xml:space="preserve">KPI 3.2-1 ความสำเร็จในการพัฒนาภาคีเครือข่ายในการจัดการทรัพยากรธรรมชาติป่าไม้ </t>
  </si>
  <si>
    <t>Data 3.2.1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ป่าไม้ เช่น การปฏิบัติการเชิงพื้นที่ การกำหนดวิธีการจัดการที่เหมาะสมกับสถานการณ์  เป็นต้น</t>
  </si>
  <si>
    <t>สนง.ทรัพยากรธรรมชาติ
และสิ่งแวดล้อมน่าน</t>
  </si>
  <si>
    <t xml:space="preserve">CSF 3.3 การเผยแพร่องค์ความรู้/สร้างจิตสำนึกด้านการอนุรักษ์ฟื้นฟูทรัพยากรธรรมชาติป่าไม้ให้ชุมชนในพื้นที่
</t>
  </si>
  <si>
    <t>KPI 3.3-1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</t>
  </si>
  <si>
    <t>Data 3.3.1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 จำแนกตามพื้นที่ จำนวนและองค์ความรู้ที่ได้รับ</t>
  </si>
  <si>
    <t>ชุมชน</t>
  </si>
  <si>
    <t xml:space="preserve">CSF 3.4 การส่งเสริมเกษตรกรและภาคีเครือข่ายในชุมชนร่วมกันอนุรักษ์ดิน อนุรักษ์ป่า(เช่น การร่วมดำเนินการโครงการหลวง โครงการพระราชดำริ เป็นต้น)
</t>
  </si>
  <si>
    <t>KPI 3.4-1 ความสำเร็ขของโครงการ/กิจกรรมเกี่ยวกับการส่งเสริมเกษตรกรและภาคีเครือข่ายในชุมชนเพื่อร่วมกันอนุรักษ์ดิน อนุรักษ์ป่า</t>
  </si>
  <si>
    <t>Data 3.4.1 จำนวนโครงการ/กิจกรรมเกี่ยวกับการส่งเสริมเกษตรกรและภาคีเครือข่ายในชุมชนเพื่อร่วมกันอนุรักษ์ดิน อนุรักษ์ป่า จำแนกตามงบประมาณและชุมชนที่เข้าร่วมดำเนินการ(เช่น การร่วมดำเนินการโครงการหลวง โครงการพระราชดำริ เป็นต้น)</t>
  </si>
  <si>
    <t>1) สนง.ทรัพยากร
ธรรมชาติและสิ่งแวดล้อมน่าน
2) อ.ท่าวังผา
3) อ.สองแคว
4)เทศบาลเมืองน่าน
5) ส่วนประสาน งานโครงการพระราชดำริ ที่ 13</t>
  </si>
  <si>
    <t xml:space="preserve">CSF 3.5 การสร้างความมีส่วนร่วมของประชาชนในการดูแลพื้นที่สีเขียว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  
</t>
  </si>
  <si>
    <t xml:space="preserve">KPI 3.5-1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</t>
  </si>
  <si>
    <t xml:space="preserve">Data 3.5.1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</t>
  </si>
  <si>
    <t>กิจกรรม</t>
  </si>
  <si>
    <t>1) สนง.ทรัพยากร ธรรมชาติและสิ่งแวดล้อมน่าน
2) สนง.ท้องถิ่นจังหวัดน่าน</t>
  </si>
  <si>
    <t xml:space="preserve">CSF 4.1 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(เช่น มูลนิธิโครงการหลวง สถาบันวิจัยและพัฒนาพื้นที่สูง(องค์การมหาชน) ป่าไม้จังหวัด และ อปท. เป็นต้น)
</t>
  </si>
  <si>
    <t>KPI 4.1-1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เมือเทียบกับแผนดำเนินการ</t>
  </si>
  <si>
    <t>Data 4.1.1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</t>
  </si>
  <si>
    <t>ระดับหรือร้อยละ</t>
  </si>
  <si>
    <t>1) สนง.ทรัพยากร
ธรรมชาติและสิ่งแวดล้อมน่าน
2) โครงการปิดทองหลังพระ</t>
  </si>
  <si>
    <t>Data 4.1.2 แผนดำเนิน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</t>
  </si>
  <si>
    <t xml:space="preserve">CSF 4.2 การพัฒนาระบบฐานข้อมูลสารสนเทศและองค์ความรู้เพื่อการบริหารจัดการทรัพยากรธรรมชาติป่าไม้
</t>
  </si>
  <si>
    <t>KPI 4.2-1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</t>
  </si>
  <si>
    <t>Data4.2.1 จำนวนข้อมูลสารสนเทศและองค์ความรู้เพื่อการบริหารจัดการทรัพยากรธรรมชาติป่าไม้</t>
  </si>
  <si>
    <t>Data 4.2.2 จำนวนการให้บริการหรือการใช้ข้อมูลสารสนเทศและองค์ความรู้เพื่อการบริหารจัดการทรัพยากรธรรมชาติป่าไม้</t>
  </si>
  <si>
    <t xml:space="preserve">CSF 4.3 การส่งเสริมให้เกิดการจัดทำแผนชุมชนเพื่อการอนุรักษ์ทรัพยากร ธรรมชาติป่าไม้อย่างยั่งยืนโดยมีคณะกรรมการทั้งในระดับจังหวัด และระดับชุมชนท้องถิ่น 
</t>
  </si>
  <si>
    <t xml:space="preserve">KPI 4.3-1 ชุมชนมีการจัดทำแผนการจัดการทรัพยากรชีวภาพและภูมิปัญญาท้องถิ่น 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 </t>
  </si>
  <si>
    <t>Data 4.3.1 จำนวนชุมชนที่มีการจัดทำแผนการจัดการทรัพยากรชีวภาพและภูมิปัญญาท้องถิ่น</t>
  </si>
  <si>
    <t>Data 4.3.2 จำนวนชุมชนที่ได้รับการสนับสนุนข้อมูลและพัฒนาองค์ความรู้เพื่อการบริหารจัดการเชิงป้องกันและการอนุรักษ์ป่า</t>
  </si>
  <si>
    <t xml:space="preserve">CSF 4.4 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
</t>
  </si>
  <si>
    <t>KPI 4.4-1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</t>
  </si>
  <si>
    <t>Data 4.4.1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</t>
  </si>
  <si>
    <t>Data 4.4.2 แผนดำเนิน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</t>
  </si>
  <si>
    <t>VC4: พัฒนาการจัดการทรัพยากรธรรมชาติ เพื่อการใช้ประโยชน์อย่างยั่งยืน</t>
  </si>
  <si>
    <t>VC1 : การวิจัยพัฒนา (R&amp;D) - การพัฒนาปัจจัยพื้นฐานและการพัฒนาเกษตรกร</t>
  </si>
  <si>
    <t xml:space="preserve">CSF 1.1 วิจัยความต้องการข้าวของตลาดภายใน ประเทศและต่างประเทศ(เช่นราคา ชนิดข้าว ที่เหมาะสมกับความต้องการของผู้บริโภค เป็นต้น) 
</t>
  </si>
  <si>
    <t>KPI 1.1-1 จำนวนรายงานการวิจัยความต้องการข้าวของตลาดฯ ที่จังหวัด นำมาใช้ประโยชน์</t>
  </si>
  <si>
    <t>Data 1.1.1 จำนวนรายงานการวิจัยความต้องการข้าวของตลาดฯ ที่จังหวัดนำมาใช้ประโยชน์</t>
  </si>
  <si>
    <t>ศูนย์วิจัยข้าวแพร่</t>
  </si>
  <si>
    <t xml:space="preserve">CSF 1.2 มีการวิจัยและพัฒนาพันธุ์ข้าวที่เหมาะสมและเป็นแหล่งผลิตพันธุ์ข้าวคุณภาพดีและทนต่อโรค
</t>
  </si>
  <si>
    <t>KPI1.2-1 จำนวนชนิดพันธุ์ข้าวคุณภาพดีและทนต่อโรคที่เกษตรกรในจังหวัดใช้เพาะปลูก</t>
  </si>
  <si>
    <t>Data1.2.1 จำนวนชนิดพันธุ์ข้าวคุณภาพดีและทนต่อโรคที่เกษตรกรในจังหวัดใช้เพาะปลูก</t>
  </si>
  <si>
    <t>ชนิด</t>
  </si>
  <si>
    <t>ศูนย์วิจัยข้าวแพร่/สนง.เกษตรจังหวัด</t>
  </si>
  <si>
    <t xml:space="preserve">KPI1.2-2 จำนวนแหล่งวิจัยและผลิตพันธุ์ข้าวคุณภาพดีของจังหวัด </t>
  </si>
  <si>
    <t xml:space="preserve">Data1.2.2 จำนวนแหล่งวิจัยและผลิตพันธุ์ข้าวคุณภาพดีของจังหวัด </t>
  </si>
  <si>
    <t>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</t>
  </si>
  <si>
    <t>KPI1.3-1 คุณภาพดินและลักษณะพื้นที่ที่มีความเหมาะสมในการเพาะปลูกข้าวจากสารเคมี</t>
  </si>
  <si>
    <t xml:space="preserve">Data1.3.1 ข้อมูลชุดดินในแต่ละพื้นที่ (รหัสชุดดิน) </t>
  </si>
  <si>
    <t xml:space="preserve">รหัสชุดดิน </t>
  </si>
  <si>
    <t>สถานีพัฒนาที่ดินน่าน</t>
  </si>
  <si>
    <t xml:space="preserve">Data1.3.2 ค่าวิเคราะห์ดินในแต่ละพื้นที่ (ค่า Ph) </t>
  </si>
  <si>
    <t xml:space="preserve">ค่า Ph </t>
  </si>
  <si>
    <t>Data1.3.3 ผลตรวจหาสารเคมีตกค้างในเลือดแบบสุ่มจากเกษตรกร</t>
  </si>
  <si>
    <t>โรงพยาบาลส่งเสริมสุขภาพตำบล</t>
  </si>
  <si>
    <t>KPI1.3-2 จำนวนพื้นที่บริหารจัดการน้ำในเขตชลประทานและแหล่งน้ำสาธารณะ</t>
  </si>
  <si>
    <t>Data1.3.4 จำนวนพื้นที่ชลประทาน</t>
  </si>
  <si>
    <t>สนง.เกษตรอำเภอ/โครงการชลประทานน่าน/กรมทรัพยากรน้ำส่วนลุ่มน้ำน่าน</t>
  </si>
  <si>
    <t xml:space="preserve">Data1.3.5 จำนวนพื้นที่แหล่งน้ำสาธารณะ </t>
  </si>
  <si>
    <t>สนง.เกษตรอำเภอ/กรมทรัพยากรน้ำส่วนลุ่มน้ำน่าน</t>
  </si>
  <si>
    <t>CSF 1.4 การพัฒนา ดัดแปลงและเลือกใช้เทคโนโลยีที่ทันสมัยและเหมาะสมกับการผลิตข้าวทั้งกระบวนการ</t>
  </si>
  <si>
    <t>KPI1.4-1 จำนวนเทคโนโลยีที่มีการพัฒนา ดัดแปลงและเลือกใช้อย่างเหมาะสมกับการผลิตข้าวของจังหวัด</t>
  </si>
  <si>
    <t>Data1.4.1 จำนวนเทคโนโลยีที่มีการพัฒนา ดัดแปลงและเลือกใช้อย่างเหมาะสมกับการผลิตข้าวของจังหวัด</t>
  </si>
  <si>
    <t>นวัตกรรม/เรื่อง</t>
  </si>
  <si>
    <t>สนง.เกษตรจังหวัด</t>
  </si>
  <si>
    <t xml:space="preserve">  VC2 : การเพิ่มผลผลิต พัฒนาคุณภาพ และลดต้นทุน</t>
  </si>
  <si>
    <t xml:space="preserve">CSF 2.1 การส่งเสริมการผลิตข้าว
</t>
  </si>
  <si>
    <t>KPI 2.1-1 ร้อยละที่เพิ่มขึ้นของจำนวนเกษตรกรและพื้นที่ปลูกข้าว</t>
  </si>
  <si>
    <t xml:space="preserve">Data2.1.1 จำนวนเกษตรกรที่ปลูกข้าวในปีปัจจุบันและปีที่ผ่านมา </t>
  </si>
  <si>
    <t>ครัวเรือน</t>
  </si>
  <si>
    <t xml:space="preserve">สนง.เกษตรจังหวัด/ศูนย์วิจัยข้าวแพร่/กรมการข้าว     </t>
  </si>
  <si>
    <t xml:space="preserve">Data2.1.2 จำนวนพื้นที่ปลูกข้าวในปีปัจจุบันและปีที่ผ่านมา  </t>
  </si>
  <si>
    <t xml:space="preserve">สนง.เกษตรจังหวัด/ศูนย์วิจัยข้าวแพร่        </t>
  </si>
  <si>
    <t xml:space="preserve">Data2.1.3 ผลผลิตต่อไร่ของการปลูกข้าวในปีปัจจุบันและปีที่ผ่านมา </t>
  </si>
  <si>
    <t>กิโลกรัม</t>
  </si>
  <si>
    <t xml:space="preserve">สนง.เกษตรจังหวัด/สำนักเศรษฐกิจการเกษตร (พิษณุโลก)       </t>
  </si>
  <si>
    <t xml:space="preserve">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
</t>
  </si>
  <si>
    <t>KPI 2.2-1 จำนวนเกษตรกรที่ได้รับการสนับสนุนและพัฒนาความรู้เกี่ยวกับระบบการผลิตข้าวให้ได้คุณภาพและปลอดภัยตามมาตรฐาน</t>
  </si>
  <si>
    <t xml:space="preserve">Data2.2.1 จำนวนเกษตรกรที่ได้รับการสนับสนุนและพัฒนาความรู้เกี่ยวกับระบบการผลิตข้าวให้ได้คุณภาพและมาตรฐาน GAP หรือที่เทียบเท่า GAP ของจังหวัด </t>
  </si>
  <si>
    <t xml:space="preserve">ราย </t>
  </si>
  <si>
    <t>KPI 2.2-2 มูลค่าการค้าข้าวของจังหวัดเพิ่มขึ้น</t>
  </si>
  <si>
    <t>Data2.2.2 จำนวนค่าใช้จ่ายในการเพาะปลูกข้าวเฉลี่ยต่อไร่ในปีปัจจุบันและปีที่ผ่านมา</t>
  </si>
  <si>
    <t>ศูนย์วิจัยข้าวแพร่/กรมการข้าว</t>
  </si>
  <si>
    <t>KPI 2.2-3 จำนวนพื้นที่ปลูกข้าวที่เข้าร่วมโครงการปลูกข้าวของจังหวัดได้รับการรับรองคุณภาพข้าวตามมาตรฐาน</t>
  </si>
  <si>
    <t>Data2.2.3 จำนวนพื้นที่ปลูกข้าวที่เข้าร่วมโครงการปลูกข้าวของจังหวัดที่ได้รับการรับรองคุณภาพข้าวตาม มาตรฐาน GAP หรือเทียบเท่า GAP ของจังหวัด</t>
  </si>
  <si>
    <t xml:space="preserve">Data2.2.4 ปริมาณการใช้ปุ๋ยอินทรีย์/ไร่ (กก.)
</t>
  </si>
  <si>
    <t xml:space="preserve">กิโลกรัม
</t>
  </si>
  <si>
    <t xml:space="preserve">Data2.2.5 ปริมาณการใช้ปุ๋ยเคมี/ไร่ (กก.)
</t>
  </si>
  <si>
    <t xml:space="preserve">CSF 2.3 เกษตรกรมีแผนการผลิต และแผนการเก็บเกี่ยวที่เหมาะสม(Crop Zoning and planning) 
</t>
  </si>
  <si>
    <t xml:space="preserve">KPI2.3-1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</t>
  </si>
  <si>
    <t xml:space="preserve">Data2.3.1 จำนวนเกษตรกรที่ได้รับการส่งเสริมจนมีแผนการผลิต และแผนการเก็บเกี่ยวที่เหมาะสม (Crop Zoning and planning) </t>
  </si>
  <si>
    <t xml:space="preserve">CSF 2.4 เกษตรกรมีความสามารถในการจัดการวัตถุดิบเหลือใช้จากการปลูกข้าวอินทรีย์ให้เกิดประโยชน์ </t>
  </si>
  <si>
    <t>KPI2.4-1 จำนวนเกษตรกรที่มีการจัดการวัตถุดิบเหลือใช้จากการปลูกข้าวอินทรีย์ให้เกิดประโยชน์เพิ่มขึ้น</t>
  </si>
  <si>
    <t>Data2.4.1 จำนวนเกษตรกรที่มีการจัดการวัตถุดิบเหลือใช้จากการปลูกข้าวอินทรีย์ให้เกิดประโยชน์</t>
  </si>
  <si>
    <t>Data2.4.2 รายได้จากการจัดการวัตถุดิบเหลือใช้จากการปลูกข้าวอินทรีย์</t>
  </si>
  <si>
    <t xml:space="preserve">  VC3 : การพัฒนาเกษตรกรและสถาบันเกษตรกร</t>
  </si>
  <si>
    <t xml:space="preserve">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
</t>
  </si>
  <si>
    <t xml:space="preserve">KPI 3.1-1 จำนวนสหกรณ์การเกษตร กลุ่มเกษตรกร กลุ่มวิสาหกิจชุมชนผู้ปลูกข้าวของจังหวัดที่เพิ่มขึ้น </t>
  </si>
  <si>
    <t xml:space="preserve">Data 3.1.1 จำนวนสหกรณ์การเกษตร กลุ่มเกษตรกร กลุ่มวิสาหกิจชุมชนผู้ปลูกข้าวของจังหวัดในปีปัจจุบันและปีที่ผ่านมา </t>
  </si>
  <si>
    <t xml:space="preserve"> (แห่ง)/กลุ่ม</t>
  </si>
  <si>
    <t>Data3.1.2 ผลการสำรวจร้อยละความพึงพอใจและความเห็นประโยชน์ ของเกษตรกรสมาชิกสหกรณ์การ เกษตร  กลุ่มเกษตรกร กลุ่มวิสาหกิจชุมชน ที่ได้รับถ่ายทอดความรู้ด้านการบริหารจัดการธุรกิจการเกษตรการค้าข้าว</t>
  </si>
  <si>
    <t>CSF 3.2 พัฒนาให้เป็นศูนย์การเรียนรู้และการถ่ายทอดเทคโนโลยีการผลิตข้าวทั้งกระบวนการ</t>
  </si>
  <si>
    <t xml:space="preserve">KPI 3.2-1 จำนวนเกษตรกรและสมาชิกสหกรณ์ได้รับการถ่ายทอดเทคโนโลยีและพัฒนาศักยภาพการผลิตข้าวทั้งกระบวนการจากศูนย์การเรียนรู้ฯของจังหวัด ที่เพิ่มขึ้น </t>
  </si>
  <si>
    <t>Data3.2.1 จำนวนเกษตรกรและสมาชิกสหกรณ์ได้รับการถ่ายทอดเทคโนโลยีและพัฒนาศักยภาพการผลิตข้าวทั้งกระบวนการจากศูนย์การเรียนรู้ฯของจังหวัดในปีปัจจุบันและปีที่ผ่านมา</t>
  </si>
  <si>
    <t>KPI 3.2-2 จำนวนศูนย์การเรียนรู้และการถ่ายทอดเทคโนโลยีการผลิตข้าวและศูนย์ประสานงานกลุ่มเกษตรกรและภาคธุรกิจ</t>
  </si>
  <si>
    <t>Data3.2.2 จำนวนศูนย์การเรียนรู้และการถ่ายทอดเทคโนโลยีการผลิตข้าว</t>
  </si>
  <si>
    <t>Data3.2.3 จำนวนศูนย์ประสานงานกลุ่มเกษตรกรและภาคธุรกิจ</t>
  </si>
  <si>
    <t>สนง.เกษตรจังหวัด (มี ศปก.อำเภอ ๆ ละ 1 ศูนย์)</t>
  </si>
  <si>
    <t xml:space="preserve">CSF 3.3 มีเครือข่ายสถาบันการเงิน/กองทุนเพื่อช่วยเหลือด้านการเงินให้เกษตรกรที่ปลูกข้าว
</t>
  </si>
  <si>
    <t xml:space="preserve">KPI 3.3-1 ร้อยละของเกษตรกรผู้ปลูกข้าวที่ได้รับการสนับสนุนด้านต้นทุนการผลิตและการเงิน เมื่อเทียบกับเกษตรกรผู้ปลูกข้าวทั้งหมด </t>
  </si>
  <si>
    <t>Data3.3.1 จำนวนเกษตรกรผู้ปลูกข้าวที่ได้รับการสนับสนุนด้านต้นทุนการผลิตและการเงินจากสถาบันการเงิน/กองทุน</t>
  </si>
  <si>
    <t>ธนาคารเพื่อการเกษตรและสหกรณ์การเกษตร</t>
  </si>
  <si>
    <t xml:space="preserve">Data3.3.2 จำนวนเกษตรกรผู้ปลูกข้าวทั้งหมด </t>
  </si>
  <si>
    <t xml:space="preserve">KPI 3.3-2 จำนวนสถาบันการเงินที่เป็นแหล่งทุนให้เกษตรกรกู้ยืมได้ </t>
  </si>
  <si>
    <t>Data3.3.3 จำนวนสถาบันการเงินที่เป็นแหล่งทุนให้เกษตรกรกู้ยืมได้</t>
  </si>
  <si>
    <t>Data3.3.4. จำนวนกองทุนเงินกู้ต่างๆ</t>
  </si>
  <si>
    <t>สหกรณ์การเกษตร</t>
  </si>
  <si>
    <t xml:space="preserve">  VC4 : การแปรรูป การเพิ่มและสร้างคุณค่า</t>
  </si>
  <si>
    <t>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</t>
  </si>
  <si>
    <t>KPI4.1-1 จำนวนโรงสีชุมชน โรงสีสหกรณ์ ที่ได้รับการส่งเสริมและพัฒนาให้มีความพร้อมเข้าสู่มาตรฐาน GMP</t>
  </si>
  <si>
    <t>Data4.1.1 จำนวนโรงสีชุมชน โรงสีสหกรณ์ ที่ได้รับการส่งเสริมและพัฒนาให้มีความพร้อมเข้าสู่มาตรฐาน GMP</t>
  </si>
  <si>
    <t>สนง.สหกรณ์จังหวัด/ สนง.อุตสาหกรรมจังหวัด/สนง.สาธารณสุขจังหวัด</t>
  </si>
  <si>
    <t xml:space="preserve">CSF 4.2 ใช้เทคโนโลยีเพื่อรักษาคุณภาพข้าวหลังการเก็บเกี่ยว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
</t>
  </si>
  <si>
    <t>KPI4.2-1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</t>
  </si>
  <si>
    <t>Data4.2.1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</t>
  </si>
  <si>
    <t>50/1</t>
  </si>
  <si>
    <t>CSF 4.3 ผลผลิตข้าวปลอดภัยได้รับการรับรองคุณภาพข้าวเพื่อการค้าในประเทศ ตามมาตรฐานข้าวปลอดภัยของจังหวัด หรือในกรณีที่เป็นเงื่อนไขการส่งออกให้ต้องมีมาตรฐาน GAP/ GMP/ HACCP</t>
  </si>
  <si>
    <t>KPI4.3-1 ผลผลิตข้าวที่ผ่านเกณฑ์มาตรฐานข้าวปลอดภัยเทียบเท่า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</t>
  </si>
  <si>
    <t>Data4.3.1 ปริมาณข้าวที่ผ่านเกณฑ์มาตรฐานข้าวปลอดภัยเทียบเท่า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</t>
  </si>
  <si>
    <t>ตัน</t>
  </si>
  <si>
    <t>CSF 4.4 ใช้เทคโนโลยีการบรรจุหีบห่อเพื่อรักษาคุณภาพและยืดอายุข้าวฃ</t>
  </si>
  <si>
    <t xml:space="preserve">KPI4.4-1 จำนวนชนิดของบรรจุภัณฑ์ข้าวของจังหวัดที่ได้รับการตรวจสอบว่าสามารถรักษาคุณภาพและยืดอายุข้าว </t>
  </si>
  <si>
    <t>Data4.4.1 จำนวนชนิดของบรรจุภัณฑ์ข้าวของจังหวัดที่ได้รับการตรวจสอบว่าสามารถรักษาคุณภาพและยืดอายุข้าว</t>
  </si>
  <si>
    <t>สนง.สาธารณสุขจังหวัด/สนง.สหกรณ์จังหวัด</t>
  </si>
  <si>
    <t>KPI3.4-2 ปริมาณข้าวที่ใช้บรรจุภัณฑ์ที่มีการใช้เทคโนโลยีการบรรจุหีบห่อเพื่อรักษาคุณภาพและยืดอายุข้าว</t>
  </si>
  <si>
    <t>Data4.4.2 ปริมาณข้าวที่ใช้บรรจุภัณฑ์ที่มีการใช้เทคโนโลยีการบรรจุหีบห่อเพื่อรักษาคุณภาพและยืดอายุข้าว</t>
  </si>
  <si>
    <t>CSF 4.5 การแปรรูปสินค้าให้มีมูลค่าเพิ่มขึ้น (Value Creation)</t>
  </si>
  <si>
    <t>KPI4.5-1 เกิดกระบวนการแปรรูปสินค้าสร้างมูลค่า (Value Creation) ให้กับข้าวและผลิตภัณฑ์ข้าว</t>
  </si>
  <si>
    <t>Data4.5.1 จำนวนกลุ่ม OTOP และวิสาหกิจชุมชนที่มีการพัฒนาหรือแปรรูปก่อให้เกิดมูลค่าเพิ่ม</t>
  </si>
  <si>
    <t>กลุ่ม</t>
  </si>
  <si>
    <t>สนง.พัฒนาชุมชนจังหวัด</t>
  </si>
  <si>
    <t>Data4.5.2 จำนวนผลิตภัณฑ์แปรรูปจากข้าว/ผลิตภัณฑ์ที่เกี่ยวข้อง</t>
  </si>
  <si>
    <t xml:space="preserve"> VC5 : การขนส่งสินค้าและ จัดการบริหารสินค้า (Logistics)</t>
  </si>
  <si>
    <t xml:space="preserve">CSF 5.1 ส่งเสริมศูนย์รวบรวมและกระจายสินค้าข้าวในระดับจังหวัดและระดับกลุ่มจังหวัด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
</t>
  </si>
  <si>
    <t xml:space="preserve">KPI5.1-1 จำนวนยุ้งฉาง หรือโกดัง หรือ สถานที่เก็บรวบรวมสินค้า (Warehouse) ที่ได้มาตรฐานข้าว </t>
  </si>
  <si>
    <t>Data5.1.1 จำนวนยุ้งฉาง หรือโกดัง หรือ สถานที่เก็บรวบรวมสินค้า (Warehouse) ที่ได้มาตรฐานข้าว</t>
  </si>
  <si>
    <t xml:space="preserve"> ครัวเรือน</t>
  </si>
  <si>
    <t>ที่ทำการปกครองจังหวัด/ธนาคารเพื่อการเกษตรและสหกรณ์การเกษตร</t>
  </si>
  <si>
    <t xml:space="preserve">KPI5.1-2 จำนวนศูนย์รวบรวมและกระจายข้าวในระดับจังหวัด </t>
  </si>
  <si>
    <t>Data5.1.2 จำนวนศูนย์รวบรวมและกระจายข้าวในระดับจังหวัด (ท่าข้าว)</t>
  </si>
  <si>
    <t>สนง.พาณิชย์จังหวัด</t>
  </si>
  <si>
    <t>CSF 5.2 ส่งเสริมศูนย์รวบรวมและกระจายสินค้าข้าวในระดับจังหวัดและระดับกลุ่มจังหวัด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</t>
  </si>
  <si>
    <t>KPI5.2-1 ค่าใช้จ่ายเกี่ยวกับการขนส่งข้าวของจังหวัดลดลง</t>
  </si>
  <si>
    <t>Data5.2.1 ปริมาณการขนส่งข้าวโดยจำแนกตามระบบการขนส่งทางน้ำ ทางบกและทางราง</t>
  </si>
  <si>
    <t>Data5.2.2 ค่าใช้จ่ายเกี่ยวกับการขนส่งข้าวของจังหวัด</t>
  </si>
  <si>
    <t>VC6 : การพัฒนาระบบการตลาด</t>
  </si>
  <si>
    <t>CSF6.1 มีระบบตลาดกลางสินค้าข้าวที่ได้มาตรฐาน</t>
  </si>
  <si>
    <t>KPI6.1-1 ปริมาณข้าวที่มีการซื้อขายผ่านตลาดนัดสินค้าข้าวของจังหวัดเพิ่มขึ้น</t>
  </si>
  <si>
    <t>Data6.1.1 ปริมาณข้าวที่มีการซื้อขายผ่านตลาดนัดสินค้าข้าวของจังหวัด</t>
  </si>
  <si>
    <t xml:space="preserve"> ตัน</t>
  </si>
  <si>
    <t>สนง.พาณิชย์จังหวัด/สนง.เกษตรจังหวัด</t>
  </si>
  <si>
    <t xml:space="preserve">CSF6.2 มีการประชาสัมพันธ์และการส่งเสริมการขายที่เหมาะสมกับแผนการผลิตและแผนการเก็บเกี่ยว
</t>
  </si>
  <si>
    <t xml:space="preserve">KPI6.2-1 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 </t>
  </si>
  <si>
    <t xml:space="preserve">Data6.2.1 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 </t>
  </si>
  <si>
    <t>ครั้ง</t>
  </si>
  <si>
    <t>สนง.พาณิชย์จังหวัด (จัด 2 ครั้ง/ปี)</t>
  </si>
  <si>
    <t>CSF6.3 การจัดการข้อมูลการตลาด(Market Intelligence Unit) อย่างมีประสิทธิภาพ</t>
  </si>
  <si>
    <t xml:space="preserve">KPI6.3-1 จำนวนฐานข้อมูลเกี่ยวกับตลาด ราคาและปริมาณความต้องการข้าวของจังหวัด </t>
  </si>
  <si>
    <t xml:space="preserve">Data6.3.1 จำนวนฐานข้อมูลเกี่ยวกับตลาด ราคาและปริมาณความต้องการข้าวของจังหวัด </t>
  </si>
  <si>
    <t>CSF6.4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</t>
  </si>
  <si>
    <t>KPI6.4-1 จำนวนช่องทางการจำหน่ายข้าวของจังหวัดที่เพิ่มขึ้น</t>
  </si>
  <si>
    <t>Data6.4.1 จำนวนช่องทาง การจำหน่ายข้าวของจังหวัดในปีปัจจุบันและปีที่ผ่านมา</t>
  </si>
  <si>
    <t>ช่องทาง</t>
  </si>
  <si>
    <t xml:space="preserve">KPI6.4-2 จำนวนการสร้างเครือข่ายความร่วมมือในการส่งเสริมการตลาดและการรวมกลุ่มเกษตรกรปลูกข้าวของที่เพิ่มขึ้น </t>
  </si>
  <si>
    <t xml:space="preserve">Data6.4.2 จำนวนการสร้างเครือข่ายความร่วมมือในการส่งเสริมการตลาดและการรวมกลุ่มเกษตรกรปลูกข้าวในปีปัจจุบันและปีที่ผ่านมา </t>
  </si>
  <si>
    <t>สนง.สหกรณ์จังหวัด</t>
  </si>
  <si>
    <t>CSF6.5 มีรูปแบบและตราสัญลักษณ์บรรจุภัณฑ์ข้าวปลอดภัยและผลิตภัณฑ์จากข้าวที่ดึงดูด น่าสนใจ ใช้ง่ายและเป็นเอกลักษณ์ของจังหวัด</t>
  </si>
  <si>
    <t xml:space="preserve">KPI6.5-1 จำนวนรูปแบบบรรจุภัณฑ์และตราสัญลักษณ์ที่จังหวัดให้การรับรองและมีการขอแจ้งจดทรัพย์สินทางปัญญา </t>
  </si>
  <si>
    <t xml:space="preserve">Data6.5.1 จำนวนรูปแบบบรรจุภัณฑ์และตราสัญลักษณ์ที่จังหวัดให้การรับรองและมีการขอแจ้งจดทรัพย์สินทางปัญญา </t>
  </si>
  <si>
    <t xml:space="preserve"> แบบ</t>
  </si>
  <si>
    <t xml:space="preserve">CSF 1.1 การวางแผนและกำหนดตำแหน่งเชิงยุทธศาสตร์ (Strategic Positioning)
</t>
  </si>
  <si>
    <t>KPI 1.1-1 มีการวางแผนและกำหนดตำแหน่งเชิงยุทธศาสตร์ (Strategic Positioning)ด้านการท่องเที่ยวของจังหวัดน่าน</t>
  </si>
  <si>
    <t>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และโครงการต่อการกำหนดตำแหน่งเชิงยุทธศาสตร์ด้านการท่องเที่ยวของจังหวัดน่าน</t>
  </si>
  <si>
    <t>ระดับ</t>
  </si>
  <si>
    <t>1)ฝ่ายยุทธศาสตร์ สนง.จังหวัดน่าน 2) สนง.ท่องเที่ยว และกีฬาจังหวัด 3)ททท.สนง.แพร่4) อำเภอ        5) อบจ.          6) อบต.        7) อปท.</t>
  </si>
  <si>
    <t>Data 1.1.2 สัดส่วนของงบประมาณที่ได้รับจัดสรรด้านการท่องเที่ยวต่องบประมาณทั้งหมด</t>
  </si>
  <si>
    <t xml:space="preserve">1)ฝ่ายยุทธศาสตร์ สนง.จังหวัดน่าน 2) สนง.ท่องเที่ยว และกีฬาจังหวัด 3)ททท.สนง.แพร่4) อำเภอ        5) อบจ.         6) อบต.         7) อปท.
</t>
  </si>
  <si>
    <t xml:space="preserve">CSF 1.2 การกำหนดขีดความสามารถในการรองรับนักท่องเที่ยว (Carrying Capacity)
</t>
  </si>
  <si>
    <t>KPI 1.2-1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</si>
  <si>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Data 1.2.1จำนวนรายงานความพร้อมของที่พัก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</si>
  <si>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รายงาน</t>
  </si>
  <si>
    <t xml:space="preserve">1) ฝ่ายยุทธศาสตร์ สนง. จังหวัดน่าน 
2) สนง.ท่องเที่ยวและกีฬาจังหวัด 3) ททท.สนง.แพร่ 
4) อำเภอ 5) อบจ.  6) อบต. 
7) อปท.
</t>
  </si>
  <si>
    <t xml:space="preserve">CSF 1.3 บริหารจัดการฐานข้อมูลวัฒนธรรมท้องถิ่นและจัดทำข้อมูลสารสนเทศเพื่อการท่องเที่ยวเชิงนิเวศและวัฒนธรรม
</t>
  </si>
  <si>
    <t>KPI 1.3-1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น่าน</t>
  </si>
  <si>
    <t>Data 1.3.1 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น่าน</t>
  </si>
  <si>
    <t>ฐาน ข้อมูล</t>
  </si>
  <si>
    <t>1) สนง.วัฒนธรรมจังหวัด
2) สำนักงานพื้นที่พิเศษเมืองเก่าน่าน    3) ททท.สนง.แพร่
4) สนง.ท่องเที่ยวและกีฬาจังหวัด 5) อุทยานแห่งชาติ</t>
  </si>
  <si>
    <t>Data 1.3.2 จำนวนการใช้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น่าน</t>
  </si>
  <si>
    <t>1) สนง.วัฒนธรรมจังหวัด2) สำนักงานพื้นที่พิเศษเมืองเก่าน่าน   3) ททท.สนง.แพร่4) สนง.ท่องเที่ยวและกีฬาจังหวัด 5) อุทยานแห่งชาติ</t>
  </si>
  <si>
    <t xml:space="preserve">CSF 1.4 การเชื่อมโยงและจัดเส้นทาง (Routes) การท่องเที่ยวระหว่างจังหวัด
</t>
  </si>
  <si>
    <t>KPI 1.4-1 จำนวนรายการท่องเที่ยวที่เป็นการเชื่อมโยงเส้นทาง(Routes)ท่องเที่ยว ระหว่างจังหวัดน่านและจังหวัดอื่น ๆ</t>
  </si>
  <si>
    <t>Data 1.4.1 จำนวนรายการท่องเที่ยวที่เป็นการเชื่อมโยงเส้นทาง(Routes)ท่องเที่ยว ระหว่างจังหวัดน่านและจังหวัดอื่น ๆ</t>
  </si>
  <si>
    <t>1) ททท.จังหวัดแพร่
2) สนง.ท่องเที่ยวและกีฬาจังหวัด</t>
  </si>
  <si>
    <t xml:space="preserve">CSF 1.5 การสร้างการมีส่วนร่วมของชุมชนในการสืบสานและร่วมนำเสนอวัฒนธรรมประเพณีที่เป็นอัตลักษณ์ของน่าน
</t>
  </si>
  <si>
    <t>KPI 1.5-1 อัตราการเพิ่มของชุมชนที่มีส่วนร่วมในการสืบสานและร่วมนำเสนอวัฒนธรรมประเพณีของน่าน</t>
  </si>
  <si>
    <t>Data 1.5.1 อัตราการเพิ่มของชุมชนที่มีส่วนร่วมในการสืบสานและร่วมนำเสนอวัฒนธรรมประเพณีของน่าน</t>
  </si>
  <si>
    <t>1) สนง.วัฒนธรรมจังหวัด
2) สำนักงานพื้นที่พิเศษเมืองเก่าน่าน</t>
  </si>
  <si>
    <t>Data 1.5.2 จำนวนกิจกรรมของชุมชนเกี่ยวกับการสืบสานวัฒนธรรมประเพณีของน่าน</t>
  </si>
  <si>
    <t xml:space="preserve">CSF 1.6 สร้างความเชื่อมั่นด้านความปลอดภัยในชีวิตและทรัพย์สิน
</t>
  </si>
  <si>
    <t>KPI 1.6-1 ร้อยละของระดับความเชื่อมั่นด้านความปลอดภัยในชีวิตและทรัพย์สิน</t>
  </si>
  <si>
    <t>Data 1.6.1 ร้อยละของระดับความเชื่อมั่นด้านความปลอดภัยในชีวิตและทรัพย์สิน</t>
  </si>
  <si>
    <t>1) สถานีตำรวจภูธรจังหวัดน่าน
2) สถานีตำรวจท่องเที่ยว 3 จังหวัดน่าน</t>
  </si>
  <si>
    <t>CSF1.7 การรวบรวมและจัดทำข้อมูลสารสนเทศเพื่อการท่องเที่ยว</t>
  </si>
  <si>
    <t>KPI 1.7-1 มีการรวบรวมข้อมูลสารสนเทศด้านการท่องเที่ยวที่สมบูรณ์ครบถ้วนและทันสมัย</t>
  </si>
  <si>
    <t>Data1.7.1 จำนวนนักท่องเที่ยวชาวไทย</t>
  </si>
  <si>
    <t>สนง.การท่องเที่ยวและกีฬาจังหวัด</t>
  </si>
  <si>
    <t>Data1.7.2 จำนวนนักท่องเที่ยวชาวต่างประเทศ</t>
  </si>
  <si>
    <t>Data1.7.3 ค่าใช้จ่ายต่อหัวของนักท่องเที่ยวไทย</t>
  </si>
  <si>
    <t>Data1.7.4 ค่าใช้จ่ายต่อหัวของนักท่องเที่ยวต่างประเทศ</t>
  </si>
  <si>
    <t>Data1.7.5 รายชื่อแหล่งท่องเที่ยวทุกประเภทในจังหวัด</t>
  </si>
  <si>
    <t>Data1.7.6 จำนวนแหล่งท่องเที่ยวจังหวัด</t>
  </si>
  <si>
    <t xml:space="preserve">  VC2 : พัฒนาศักยภาพมัคคุเทศน์และบุคลากร</t>
  </si>
  <si>
    <t xml:space="preserve">CSF 2.1 พัฒนามาตรฐานมัคคุเทศก์ท้องถิ่น/ผู้นำเที่ยวให้มีความรอบรู้เกี่ยวกับแหล่งธรรมชาติและวัฒนธรรมประเพณีของน่านและสามารถถ่ายทอดเป็นภาษาต่างประเทศได้หลายภาษา
</t>
  </si>
  <si>
    <t>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แหล่งธรรมชาติและวัฒนธรรม ประเพณีของน่านและสามารถถ่ายทอดเป็นภาษาต่างประเทศได้หลายภาษา</t>
  </si>
  <si>
    <t>Data 2.1.1 จำนวนมัคคุเทศก์ท้องถิ่น/ผู้นำเที่ยวที่ได้รับใบอนุญาตเป็นมัคคุเทศก์/ผู้นำเที่ยว</t>
  </si>
  <si>
    <t xml:space="preserve">1) สนง.ทะเบียนธุรกิจนำเที่ยวและมัคคุเทศก์สาขาภาคเหนือ   2) สนง.ท่องเที่ยวและกีฬาจังหวัด </t>
  </si>
  <si>
    <t>Data 2.1.2 จำนวนมัคคุเทศก์ท้องถิ่น/ผู้นำเที่ยวที่ได้รับการอบรม/พัฒนาให้มีความรอบรู้เกี่ยวกับแหล่งธรรมชาติและวัฒนธรรมประเพณีของน่านและสามารถถ่ายทอดเป็นภาษาต่างประเทศได้หลายภาษา</t>
  </si>
  <si>
    <t>1) สนง.ทะเบียนธุรกิจนำเที่ยวและมัคคุเทศก์สาขาภาคเหนือ   2) สนง.ท่องเที่ยวและกีฬาจังหวัด 3) สนง.วัฒนธรรมจังหวัด4) สนง.พื้นที่พิเศษเมืองเก่าน่าน</t>
  </si>
  <si>
    <t xml:space="preserve">CSF 2.2 พัฒนาศักยภาพแรงงานวิชาชีพและบุคลากรที่เกี่ยวข้องกับการท่องเที่ยวเชิงนิเวศและวัฒนธรรม
</t>
  </si>
  <si>
    <t>KPI 2.2-1 จำนวนแรงงานและบุคลากรที่มีศักยภาพการในกิจกรรมที่เป็นห่วงโซ่การท่องเที่ยวเชิงนิเวศและวัฒนธรรมที่เป็นเอกลักษณ์ของจังหวัดน่าน</t>
  </si>
  <si>
    <t xml:space="preserve">Data 2.2.1 จำนวนแรงงานและบุคลากรที่มีศักยภาพในกิจกรรมที่เป็นห่วงโซ่การท่องเที่ยวเชิงนิเวศและวัฒนธรรมที่เป็นเอกลักษณ์ของจังหวัดน่าน (เช่น ปราญช์ท้องถิ่น พระ บุคลากรร้านค้าพื้นเมืองและบุคลากรผู้ให้คำแนะนำในชุมชนต้นแบบการท่องเที่ยวเชิงการเรียนรู้วิถีชุมชนและเชิงธรรมชาติ การผจญภัย เป็นต้น) </t>
  </si>
  <si>
    <t>1) สนง.วัฒนธรรมจังหวัด2) สนง.ท่องเที่ยวและกีฬาจังหวัด 3) เทศบาลเมืองน่าน
4) สำนักงานพื้นที่พิเศษเมืองเก่าน่าน</t>
  </si>
  <si>
    <t xml:space="preserve">CSF 2.3 ส่งเสริมการรวม กลุ่มของชุมชน ผู้ประกอบการด้านท่องเที่ยวและธุรกิจที่เกี่ยวข้อง
</t>
  </si>
  <si>
    <t>KPI 2.3-1 จำนวนการรวมกลุ่มของชุมชนผู้ประกอบการด้านท่องเที่ยวและธุรกิจที่เกี่ยวข้อง</t>
  </si>
  <si>
    <t>Data 2.3.1 จำนวนการรวมกลุ่มของชุมชน ผู้ประกอบการด้านท่องเที่ยวและธุรกิจที่เกี่ยวข้อง</t>
  </si>
  <si>
    <t>1) สนง.ท่องเที่ยวและกีฬาจังหวัด 2) สมาคมธุรกิจท่องเที่ยวจังหวัดน่าน</t>
  </si>
  <si>
    <t>Data 2.3.2 ความหลากหลายของผู้ประกอบการด้านท่องเที่ยวและธุรกิจที่เกี่ยวข้องที่มีการรวมกลุ่มกัน</t>
  </si>
  <si>
    <t>ธุรกิจ</t>
  </si>
  <si>
    <t>1)  สนง.ท่องเที่ยวและกีฬาจังหวัด      2) สมาคมธุรกิจท่องเที่ยวจังหวัดน่าน</t>
  </si>
  <si>
    <t xml:space="preserve">CSF 2.4 บุคลากรที่เกี่ยวข้องมีองค์ความรู้เกี่ยวกับการบริหารจัดการแหล่งท่องเที่ยว
</t>
  </si>
  <si>
    <t>KPI 2.4-1 ร้อยละของบุคลากรที่เกี่ยวข้องกับการท่องเที่ยวเชิงนิเวศและวัฒนธรรมของจังหวัดน่านที่ได้รับการพัฒนาและถ่ายทอดองค์ความรู้ให้มีความรู้ความเข้าใจในการบริหารจัดการแหล่งท่องเที่ยว</t>
  </si>
  <si>
    <t>Data 2.4.1 จำนวนบุคลากรที่เกี่ยวข้องกับการท่องเที่ยวเชิงนิเวศและวัฒนธรรมของจังหวัดน่านที่ได้รับการพัฒนาและถ่ายทอดองค์ความรู้ในการบริหารจัดการแหล่งท่องเที่ยวทั้งหมด</t>
  </si>
  <si>
    <t>คนต่อครั้ง</t>
  </si>
  <si>
    <t>1) สนง.วัฒนธรรมจังหวัด
2) สำนักงานพื้นที่พิเศษเมืองเก่าน่าน         3) อุทยานแห่งชาติ         4) สนง.ท่องเที่ยวและกีฬาจังหวัด</t>
  </si>
  <si>
    <r>
      <t>Data 2.4.2 จำนวนบุคลากรที่เกี่ยวข้องกับการท่องเที่ยวเชิงนิเวศและวัฒนธรรมของจังหวัดน่านที่ได้รับการพัฒนาและถ่ายทอดองค์ความรู้</t>
    </r>
    <r>
      <rPr>
        <u/>
        <sz val="16"/>
        <rFont val="TH SarabunPSK"/>
        <family val="2"/>
      </rPr>
      <t>และมีความรู้ความเข้าใจในการบริหารจัดการแหล่งท่องเที่ยว</t>
    </r>
  </si>
  <si>
    <t xml:space="preserve">CSF 3.1 การจัดการคุณภาพสิ่งแวดล้อมเพื่อการท่องเที่ยวอย่างยั่งยืน
</t>
  </si>
  <si>
    <t>KPI 3.1-1 อัตราการลดลงของจุดความร้อน (Hotspot)ในพื้นที่จังหวัด</t>
  </si>
  <si>
    <t>Data 3.1.1 อัตราการลดลงของจุดความร้อน (Hotspot)ในพื้นที่จังหวัด</t>
  </si>
  <si>
    <t xml:space="preserve">1) สนง.ทรัพยากรธรรมชาติและสิ่งแวดล้อมจังหวัด </t>
  </si>
  <si>
    <t>KPI 3.1-2 อัตราการลดลงของพื้นที่ความเสียหายจากไฟป่า</t>
  </si>
  <si>
    <t>Data 3.1.2 อัตราการลดลงของพื้นที่ความเสียหายจากไฟป่า</t>
  </si>
  <si>
    <t>1) สนง.ทรัพยากรธรรมชาติและสิ่งแวดล้อมจังหวัด           2) สนง. ป่าไม้จังหวัดน่าน</t>
  </si>
  <si>
    <t>KPI 3.1-3 จำนวนวันที่ปริมาณฝุ่นละอองขนาดเล็ก (PM10 )มีค่าเกินมาตรฐาน</t>
  </si>
  <si>
    <t>Data 3.1.3 จำนวนวันที่ปริมาณฝุ่นละอองขนาดเล็ก (PM10 )มีค่าเกินมาตรฐาน</t>
  </si>
  <si>
    <t>วัน</t>
  </si>
  <si>
    <t xml:space="preserve">CSF 3.2 พัฒนาโครงสร้างพื้นฐานโดยเฉพาะเส้นทางถนนทั้งภายในและระหว่างจังหวัด ป้ายบอกทาง
</t>
  </si>
  <si>
    <t>KPI 3.2-1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</si>
  <si>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</si>
  <si>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1) สนง แขวงการทาง 1,2
2) สนง.ทางหลวงชนบท</t>
  </si>
  <si>
    <t>KPI 3.2-2 จำนวนแผนงาน/โครงการของส่วนราชการที่เสนอในแผนพัฒนาจังหวัดเพื่อพัฒนาโครงสร้างพื้นฐานของจังหวัด</t>
  </si>
  <si>
    <t>Data 3.2.2 จำนวนแผนงาน/โครงการของจังหวัดเพื่อพัฒนาโครงสร้างพื้นฐาน</t>
  </si>
  <si>
    <t>สนง.จังหวัด</t>
  </si>
  <si>
    <t>Data 3.2.3 จำนวนเงินงบประมาณที่ได้รับจัดสรรพัฒนาในการท่องเที่ยว</t>
  </si>
  <si>
    <t xml:space="preserve">CSF 3.3 การจัดการปัญหาจากการท่องเที่ยว เช่น สิ่งปฏิกูล ขยะและมลภาวะ
</t>
  </si>
  <si>
    <t>KPI 3.3-1 อัตราการกำจัดขยะ</t>
  </si>
  <si>
    <t>สนง.ท้องถิ่นจังหวัดน่าน</t>
  </si>
  <si>
    <t>Data 3.3.2 ปริมาณขยะที่ได้รับการกำจัดโดยเฉลี่ยต่อเดือน</t>
  </si>
  <si>
    <t>Data 3.3.3 ร้อยละของปริมาณขยะที่ได้รับการกำจัดอย่างถูกวิธี/สุขลัษณะต่อปี</t>
  </si>
  <si>
    <t xml:space="preserve">CSF 3.4 การพัฒนาและปรับปรุงระบบสาธารณูปโภค ไฟฟ้า ประปา โครงข่ายโทรศัพท์และInternet
</t>
  </si>
  <si>
    <t xml:space="preserve">KPI 3.4-1 อัตราการเข้าถึงไฟฟ้า </t>
  </si>
  <si>
    <t>Data 3.4.1 ร้อยละของครัวเรือนที่มีไฟฟ้าใช้</t>
  </si>
  <si>
    <t>การไฟฟ้าส่วนภูมิภาค</t>
  </si>
  <si>
    <t xml:space="preserve">KPI 3.4-2 อัตราการเข้าถึงน้ำประปา </t>
  </si>
  <si>
    <t>Data 3.4.2 ร้อยละของครัวเรือนที่เข้าถึงน้ำประปา</t>
  </si>
  <si>
    <t>การประปาส่วนภูมิภาค</t>
  </si>
  <si>
    <t xml:space="preserve">KPI 3.4-3 อัตราการเข้าถึงอินเตอร์เน็ตและการเข้าถึงเครือข่ายโทรศัพท์  </t>
  </si>
  <si>
    <t xml:space="preserve">Data 3.4.3 อัตราการเชื่อมต่ออินเตอร์เน็ตของประชากร </t>
  </si>
  <si>
    <t>สำนักงานสถิติจังหวัด</t>
  </si>
  <si>
    <t>CSF 3.5 การพัฒนาและขยายพื้นที่ให้บริการอินเตอร์เน็ตสาธารณะในแหล่งท่องเที่ยว</t>
  </si>
  <si>
    <t>KPI 3.5-1 อัตราการเข้าถึงอินเตอร์เน็ตและการเข้าถึงเครือข่ายโทรศัพท์เพิ่มขึ้น</t>
  </si>
  <si>
    <t>Data 3.5.1 จำนวนแหล่งท่องเที่ยวที่มีการเชื่อมต่ออินเตอร์เน็ตของประชากร</t>
  </si>
  <si>
    <t>บ.TOT CAT</t>
  </si>
  <si>
    <t xml:space="preserve">CSF 4.1 อนุรักษ์และนำเสนอกิจกรรมท่องเที่ยวเชิงนิเวศและวัฒนธรรมที่เป็นอัตลักษณ์ของน่าน
</t>
  </si>
  <si>
    <r>
      <t>KPI 4.1-1 จำนวนปราชญ์ล้านนาที่มีภูมิปัญญาสาขาต่างๆ ได้รับการส่งเสริมให้มีการสืบสาน และสร้างสรรค์งาน</t>
    </r>
    <r>
      <rPr>
        <u/>
        <sz val="16"/>
        <rFont val="TH SarabunPSK"/>
        <family val="2"/>
      </rPr>
      <t>เพิ่มขึ้น</t>
    </r>
  </si>
  <si>
    <r>
      <t>Data 4.1.1จำนวนปราชญ์ล้านนาที่มีภูมิปัญญาสาขาต่างๆได้รับการส่งเสริมให้มีการสืบสานและสร้างสรรค์งาน</t>
    </r>
    <r>
      <rPr>
        <u/>
        <sz val="16"/>
        <rFont val="TH SarabunPSK"/>
        <family val="2"/>
      </rPr>
      <t>ในปีปัจจุบันและปีที่ผ่านมา</t>
    </r>
  </si>
  <si>
    <t>1) สนง.วัฒนธรรม จังหวัด
2) เทศบาลเมืองน่าน
3) สำนักงานพื้นที่ พิเศษเมืองเก่าน่าน</t>
  </si>
  <si>
    <t>KPI 4.1-2 จำนวนแหล่งท่องเที่ยวใหม่ๆเกี่ยวกับการท่องเที่ยวเชิงนิเวศและวัฒนธรรมที่เป็นอัตลักษณ์ของน่าน</t>
  </si>
  <si>
    <t>Data 4.1.2 จำนวนแหล่งท่องเที่ยวใหม่ๆเกี่ยวกับการท่องเที่ยวเชิงนิเวศและวัฒนธรรมที่เป็นอัตลักษณ์ของน่าน</t>
  </si>
  <si>
    <t>1) สนง.วัฒนธรรม จังหวัด     
2) สนง.ท่องเที่ยวและกีฬาจังหวัด 3) อุทยานแห่งชาติ</t>
  </si>
  <si>
    <t>KPI 4.1-3 จำนวนกิจกรรมท่องเที่ยวที่เป็นอัตลักษณ์ของจังหวัด</t>
  </si>
  <si>
    <t>Data 4.1.3 ปฏิทินการท่องเที่ยวประจำปีของจังหวัด</t>
  </si>
  <si>
    <t>สนง.วัฒธรรมจังหวัด</t>
  </si>
  <si>
    <t xml:space="preserve">CSF 4.2 ส่งเสริมและพัฒนาให้แหล่งท่องเที่ยวเชิงนิเวศและวัฒนธรรมคงความเป็นอัตลักษณ์ของน่าน
</t>
  </si>
  <si>
    <r>
      <t>KPI 4.2-1 จำนวนแหล่งท่องเที่ยวเชิงนิเวศและวัฒนธรรมที่ได้รับการรับรองมาตรฐาน</t>
    </r>
    <r>
      <rPr>
        <u/>
        <sz val="16"/>
        <rFont val="TH SarabunPSK"/>
        <family val="2"/>
      </rPr>
      <t>เพิ่มขึ้น</t>
    </r>
  </si>
  <si>
    <r>
      <t>Data 4.2.1 จำนวนแหล่งท่องเที่ยวเชิงนิเวศและวัฒนธรรมที่ได้รับการรับรองมาตรฐาน</t>
    </r>
    <r>
      <rPr>
        <u/>
        <sz val="16"/>
        <rFont val="TH SarabunPSK"/>
        <family val="2"/>
      </rPr>
      <t>ในปีปัจจุบันและปีที่ผ่านมา</t>
    </r>
  </si>
  <si>
    <t>1) สนง.วัฒนธรรม จังหวัด          2) สนง.ท่องเที่ยวและกีฬาจังหวัด  3) อุทยานแห่งชาติ</t>
  </si>
  <si>
    <t xml:space="preserve">CSF 4.3 ฟื้นฟู/ปรับปรุง/พัฒนาแหล่งท่องเที่ยวอื่นๆให้เป็นที่ดึงดูดนอกเหนือจากแหล่งท่องเที่ยวหลัก (เช่น อุทยานไม้ดอกไม้ประดับ สวนสุขภาพ สวนสาธารณะ อุทยาน เป็นต้น)
</t>
  </si>
  <si>
    <t>KPI 4.3-1 จำนวนแหล่งท่องเที่ยวอื่นๆที่ช่วยดึงดูดนอกเหนือจากแหล่งท่องเที่ยวหลัก</t>
  </si>
  <si>
    <t xml:space="preserve">Data 4.3.1 จำนวนแหล่งท่องเที่ยวอื่นๆที่ช่วยดึงดูดนอกเหนือจากแหล่งท่องเที่ยวหลัก (เช่น อุทยานไม้ดอกไม้ประดับ สวนสุขภาพ สวนสาธารณะ เป็นต้น)
</t>
  </si>
  <si>
    <t>1) สนง.วัฒนธรรม จังหวัด          2) สนง.ท่องเที่ยวและกีฬาจังหวัด
3) อุทยานแห่งชาติ</t>
  </si>
  <si>
    <t xml:space="preserve">CSF 4.4 ยกระดับคุณภาพสิ่งอำนวยความสะดวก เช่น ห้องน้ำและน้ำดื่มสาธารณะ
</t>
  </si>
  <si>
    <t>KPI 4.4-1 ร้อยละของแหล่งท่องเที่ยวที่มีสิ่งอำนวยความสะดวก เช่น ห้องน้ำและน้ำดื่มสาธารณะที่ได้มาตรฐาน</t>
  </si>
  <si>
    <t>Data 4.4.1 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</si>
  <si>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>1) สนง.วัฒนธรรม จังหวัด          2) สนง.ท่องเที่ยวและกีฬาจังหวัด 3) อุทยานแห่งชาติ</t>
  </si>
  <si>
    <t>Data 4.4.2 จำนวนแหล่งท่องเที่ยวทั้งหมดที่เปิดให้บริการนักท่องเที่ยว/ผู้เยี่ยมเยียน</t>
  </si>
  <si>
    <t>1) สนง.วัฒนธรรม จังหวัด
2) สนง.ท่องเที่ยวและกีฬาจังหวัด
3) อุทยานแห่งชาติ</t>
  </si>
  <si>
    <t>Data 4.4.3 จำนวนแหล่งท่องเที่ยวที่อำนวยความสะดวก ให้แก่คนพิการ</t>
  </si>
  <si>
    <t xml:space="preserve">CSF 5.1 ส่งเสริมและพัฒนาให้ธุรกิจที่พัก Guest- house/ Home stay และโรงแรมได้รับการรับรองมาตรฐาน 
</t>
  </si>
  <si>
    <t xml:space="preserve">KPI 5.1-1 ร้อยละของธุรกิจที่พัก Guest- house/ Home stay และโรงแรมได้รับการรับรองมาตรฐาน </t>
  </si>
  <si>
    <t xml:space="preserve">Data 5.1.1 จำนวนธุรกิจที่พัก Guest- house ที่ได้รับการรับรองมาตรฐาน </t>
  </si>
  <si>
    <t>สนง.ท่องเที่ยวและกีฬาจังหวัด</t>
  </si>
  <si>
    <t xml:space="preserve">Data 5.1.2 จำนวนธุรกิจที่พัก Home stay ที่ได้รับการรับรองมาตรฐาน </t>
  </si>
  <si>
    <t xml:space="preserve">Data 5.1.3 จำนวนธุรกิจที่พักโรงแรมที่ได้รับการรับรองมาตรฐาน </t>
  </si>
  <si>
    <t xml:space="preserve">Data 5.1.4 จำนวนธุรกิจที่พัก Guest- house/ Home stay และโรงแรมทั้งหมดที่ได้รับการสนับสนุนขอรับการตรวจรับรองมาตรฐาน </t>
  </si>
  <si>
    <t xml:space="preserve">CSF 5.2 ส่งเสริมและพัฒนาให้ธุรกิจบริการที่เกี่ยวเนื่องกับการท่องเที่ยวเชิงนิเวศและวัฒนธรรมได้รับการรับรองมาตรฐาน เช่น ร้านอาหารพื้นเมือง ร้านค้า OTOP  
</t>
  </si>
  <si>
    <t xml:space="preserve">KPI 5.2-1 ร้อยละของธุรกิจบริการที่เกี่ยวเนื่องกับการท่องเที่ยวเชิงนิเวศและวัฒนธรรมได้รับการรับรองมาตรฐาน (เช่น ร้านอาหารพื้นเมือง ร้านค้า OTOP เป็นต้น) </t>
  </si>
  <si>
    <r>
      <t>Data 5.2.1 จำนวนธุรกิจบริการที่เกี่ยวเนื่องกับการท่องเที่ยวเชิงนิเวศและวัฒนธรรม</t>
    </r>
    <r>
      <rPr>
        <u/>
        <sz val="16"/>
        <rFont val="TH SarabunPSK"/>
        <family val="2"/>
      </rPr>
      <t>ที่ได้รับการรับรองมาตรฐาน</t>
    </r>
    <r>
      <rPr>
        <sz val="16"/>
        <rFont val="TH SarabunPSK"/>
        <family val="2"/>
      </rPr>
      <t xml:space="preserve"> (เช่น ร้านอาหารพื้นเมือง ร้านค้า OTOP เป็นต้น) </t>
    </r>
  </si>
  <si>
    <r>
      <t>Data 5.2.2 จำนวนธุรกิจบริการที่เกี่ยวเนื่องกับการท่องเที่ยวเชิงนิเวศและวัฒนธรรม</t>
    </r>
    <r>
      <rPr>
        <u/>
        <sz val="16"/>
        <rFont val="TH SarabunPSK"/>
        <family val="2"/>
      </rPr>
      <t>ทั้งหมดที่ได้รับการสนับสนุนให้ขอรับการตรวจรับรองมาตรฐาน</t>
    </r>
    <r>
      <rPr>
        <sz val="16"/>
        <rFont val="TH SarabunPSK"/>
        <family val="2"/>
      </rPr>
      <t xml:space="preserve"> (เช่น ร้านอาหารพื้นเมือง ร้านค้า OTOP เป็นต้น) </t>
    </r>
  </si>
  <si>
    <t>1) สนง.ท่องเที่ยวและกีฬาจังหวัด 
3)กรมการท่องเที่ยว
4) สนง.วัฒนธรรมจังหวัด
5) สนง.พัฒนาชุมชนจังหวัด 
6) สนง.อุตสาห- กรรมจังหวัด</t>
  </si>
  <si>
    <t xml:space="preserve">CSF 5.3 พัฒนามาตรฐานสินค้าของฝากและของที่ระลึกที่เป็นอัตลักษณ์ของน่าน
</t>
  </si>
  <si>
    <t>KPI 5.3-1 จำนวนสินค้าของฝากและของที่ระลึกที่เป็นอัตลักษณ์ของน่านที่ได้รับการรับรองมาตรฐาน (เช่น OTOP 5 ดาว เป็นต้น)</t>
  </si>
  <si>
    <t>Data 5.3.1 จำนวนสินค้าของฝากและของที่ระลึกที่เป็นอัตลักษณ์ของน่านที่ได้รับการรับรองมาตรฐาน (เช่น OTOP 5 ดาว เป็นต้น)</t>
  </si>
  <si>
    <t>ปี2557-2558 ยังไม่มีการคัดสรรจัดระดับดาวจะจัดสรรในปี 2559</t>
  </si>
  <si>
    <t xml:space="preserve">Data 5.3.2 มูลค่าสินค้าของฝากและของที่ระลึกที่เป็นอัตลักษณ์ของจังหวัดน่าน
</t>
  </si>
  <si>
    <t>1) สนง.พัฒนาชุมชนจังหวัด
2) สนง.พาณิชย์จังหวัด</t>
  </si>
  <si>
    <t xml:space="preserve">  VC6 : พัฒนา การตลาดและประชาสัมพันธ์</t>
  </si>
  <si>
    <t xml:space="preserve">CSF 6.1 การทำการตลาดกลุ่มนักท่องเที่ยวคุณภาพ
</t>
  </si>
  <si>
    <t>KPI 6.1-1 จำนวนนักท่องเที่ยวและรายได้จากการท่องที่ยวของน่านที่เพิ่มขึ้น</t>
  </si>
  <si>
    <r>
      <t>Data 6.1.1 จำนวนนักท่องเที่ยวของน่าน</t>
    </r>
    <r>
      <rPr>
        <u/>
        <sz val="16"/>
        <rFont val="TH SarabunPSK"/>
        <family val="2"/>
      </rPr>
      <t>ในปีปัจจุบันและปีที่ผ่านมา</t>
    </r>
  </si>
  <si>
    <t xml:space="preserve">1) สนง.ท่องเที่ยวและกีฬาจังหวัด
2) กรมการท่องเที่ยว
3) ททท.แพร่
</t>
  </si>
  <si>
    <r>
      <t>Data 6.1.2 รายได้จากการท่องที่ยวของน่าน</t>
    </r>
    <r>
      <rPr>
        <u/>
        <sz val="16"/>
        <rFont val="TH SarabunPSK"/>
        <family val="2"/>
      </rPr>
      <t>ในปีปัจจุบันและปีที่ผ่านมา</t>
    </r>
  </si>
  <si>
    <t xml:space="preserve">1) สนง.ท่องเที่ยวและกีฬาจังหวัด
2)กรมการท่องเที่ยว
3) ททท.แพร่
</t>
  </si>
  <si>
    <t xml:space="preserve">CSF 6.2 สร้าง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ชนเผ่าต่างๆของน่าน
</t>
  </si>
  <si>
    <t>KPI 6.2-1 จำนวน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  ชนเผ่าต่างๆของน่าน</t>
  </si>
  <si>
    <t>Data 6.2.1 จำนวน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ชนเผ่าต่างๆของน่าน</t>
  </si>
  <si>
    <t>1) ททท.แพร่
2) สนง.ท่องเที่ยวและกีฬาจังหวัด
3) สนง.วัฒนธรรม จังหวัด
4) สำนักงานพื้นที่ พิเศษเมืองเก่าน่าน</t>
  </si>
  <si>
    <t xml:space="preserve">Data 6.2.2 จำนวนครั้งของการเผยแพร่และประชาสัมพันธ์เอกลักษณ์การท่องเที่ยวเชิงนิเวศและวัฒนธรรมที่เชื่อมโยงกับชาติพันธุ์ ชนเผ่าต่างๆของน่าน ผ่านสื่อต่าง ๆ </t>
  </si>
  <si>
    <t xml:space="preserve">CSF 6.3 การตลาดเชิงรุกผ่านสื่อสมัยใหม่ (Social Network
</t>
  </si>
  <si>
    <t>KPI 6.3-1 จำนวนธุรกิจด้านการท่องเที่ยวของจังหวัดน่านที่มีช่องทางการตลาดเชิงรุกและการทำธุรกรรมด้านการท่องเที่ยวผ่านสื่อสมัยใหม่ (Social Network)</t>
  </si>
  <si>
    <t>Data 6.3.1 จำนวนธุรกิจด้านการท่องเที่ยวของจังหวัดน่านที่มีช่องทางการตลาดเชิงรุกและการทำธุรกรรมด้านการท่องเที่ยวผ่านสื่อสมัยใหม่ (Social Network)</t>
  </si>
  <si>
    <t>1) ททท.แพร่
2) สนง.ท่องเที่ยวและกีฬาจังหวัด
3) สมาคมธุรกิจท่องเที่ยวจังหวัดน่าน</t>
  </si>
  <si>
    <t xml:space="preserve">  VC1 : พัฒนาระบบบริหารจัดการการท่องเที่ยว</t>
  </si>
  <si>
    <t xml:space="preserve">  VC3 : พัฒนาปัจจัยพื้นฐานด้านท่องเที่ยว/ทรัพยากร</t>
  </si>
  <si>
    <t xml:space="preserve">  VC4 : พัฒนา แหล่งและกิจกรรม ท่องเที่ยว</t>
  </si>
  <si>
    <t xml:space="preserve">  VC5 : พัฒนา ธุรกิจบริการการท่องเที่ยว</t>
  </si>
  <si>
    <t xml:space="preserve"> VC1 : การดูแลพื้นฐานของผู้สูงอายุ</t>
  </si>
  <si>
    <t>CSF1.1 สิทธิและสวัสดิการผู้สูงอายุ</t>
  </si>
  <si>
    <t>KPI1.1.1 สัดส่วนผู้สูงอายุต่อประชากรทั้งจังหวัด</t>
  </si>
  <si>
    <t>Data1.1.1.1 จำนวนประชากรทั้งจังหวัด</t>
  </si>
  <si>
    <t>ปกครองจังหวัด</t>
  </si>
  <si>
    <t xml:space="preserve">Data1.1.1.2 จำนวนประชากรสูงอายุ 60 ปี ขึ้นไป </t>
  </si>
  <si>
    <t>KPI1.1.2 ร้อยละของผู้สูงอายุที่ได้รับเบี้ยยังชีพ</t>
  </si>
  <si>
    <t>Data1.1.2.1 จำนวนผู้สูงอายุที่ได้รับเบี้ยยังชีพ</t>
  </si>
  <si>
    <t>พมจ.</t>
  </si>
  <si>
    <t xml:space="preserve">Data1.1.2.2 จำนวนผู้สูงอายุที่ยังไม่ได้ไปแจ้งจดทะเบียนเพื่อรับเบี้ยยังชีพได้ตามกำหนด </t>
  </si>
  <si>
    <t>Data1.1.2.3 จำนวนผู้สูงอายุที่ไม่มีชื่อในทะเบียนบ้าน / ไม่มีบัตรประชาชน</t>
  </si>
  <si>
    <t>พมจ. / อบต.</t>
  </si>
  <si>
    <t>KPI1.1.3 ร้อยละของผู้สูงอายุที่ได้รับเบี้ยยังชีพคนพิการ</t>
  </si>
  <si>
    <t>Data1.1.3.1 จำนวนผู้สูงอายุพิการที่จดทะเบียน</t>
  </si>
  <si>
    <t>Data1.1.3.2 จำนวนผู้สูงอายุที่ได้รับเบี้ยยังชีพคนพิการ</t>
  </si>
  <si>
    <t>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</t>
  </si>
  <si>
    <t>KPI1.2.1 จำนวนผู้สูงอายุที่มีที่อยู่อาศัยไม่มั่นคง/สภาพที่อยู่อาศัยไม่เหมาะสมต่อการพักอาศัย</t>
  </si>
  <si>
    <t>Data1.2.1.1 จำนวนผู้สูงอายุที่มีที่อยู่อาศัยไม่มั่นคง/สภาพที่อยู่อาศัยไม่เหมาะสมต่อการพักอาศัย</t>
  </si>
  <si>
    <t>KPI1.2.2 ร้อยละของผู้สูงอายุที่ได้รับการเลี้ยงดูและการดูแลจากครอบครัว</t>
  </si>
  <si>
    <t>Data1.2.2.1 จำนวนผู้สูงอายุที่อยู่คนเดียวตามลำพัง/ ไม่มีผู้ดูแล/ถูกทอดทิ้ง</t>
  </si>
  <si>
    <t>Data1.2.2.2 จำนวนครอบครัวที่มีผู้สูงอายุอยู่ตามลำพังกับคู่สมรส</t>
  </si>
  <si>
    <t>ครอบครัว</t>
  </si>
  <si>
    <t>Data1.2.2.3 จำนวนครอบครัวที่มีเฉพาะผู้สูงอายุอาศัยอยู่กับเด็ก</t>
  </si>
  <si>
    <t>Data1.2.2.4 จำนวนผู้สูงอายุที่ต้องเลี้ยงดูบุตรตามลำพัง</t>
  </si>
  <si>
    <t>Data1.2.2.5  จำนวนผู้สูงอายุอยู่กับครอบครัวยากจน/ยากลำบาก</t>
  </si>
  <si>
    <t>Data1.2.2.6 ผู้สูงอายุที่ต้องดูแลบุคคลในครอบครัวที่เป็นเด็ก ผู้ป่วยเรื้อรัง พิการ และจิตเวช</t>
  </si>
  <si>
    <t xml:space="preserve">  VC2 : จัดระบบบริการที่มีคุณภาพและได้มาตรฐานให้ผู้สูงอายุสามารถเข้าถึงบริการได้</t>
  </si>
  <si>
    <t>CSF2.1 ยกระดับคุณภาพการบริการและการพัฒนาคุณภาพชีวิตผู้สูงอายุ</t>
  </si>
  <si>
    <t>KPI2.1.1 จำนวนศูนย์การเรียนรู้สำหรับผู้สูงอายุที่เพิ่มขึ้น</t>
  </si>
  <si>
    <t>Data2.1.1.1 จำนวนศูนย์การเรียนรู้สำหรับผู้สูงอายุ</t>
  </si>
  <si>
    <t>Data2.1.1.2 จำนวนศูนย์พัฒนาคุณภาพชีวิตผู้สูงอายุและผู้พิการ</t>
  </si>
  <si>
    <t>KPI2.1.2 จำนวนสถานพยาบาล/สถานบริการสาธารณะ ที่มีสิ่งอำนวยความสะดวกไว้บริการผู้สูงอายุ/ผู้พิการ เช่น ช่องทางพิเศษ/ห้องน้ำ/ทางลาดชัน/ที่จอดรถ เป็นต้น</t>
  </si>
  <si>
    <t>Data2.1.2.1 จำนวนสถานพยาบาลที่มีช่องทางพิเศษบริการผู้สูงอายุให้สามารถเข้าถึงซึ่งบริการสุขภาพได้สะดวก รวดเร็ว</t>
  </si>
  <si>
    <t>สสจ</t>
  </si>
  <si>
    <t>KPI2.1.3 ร้อยละของผู้สูงอายุได้รับการคัดกรอง/ ประเมินสุขภาพทั้งทางร่างกายและจิตใจเพิ่มขึ้น</t>
  </si>
  <si>
    <t>Data2.1.3.1 จำนวนผู้สูงอายุที่ได้รับการคัดกรองสุขภาพ ทั้งร่างกายและจิตใจ</t>
  </si>
  <si>
    <t>CSF2.2 ส่งเสริมด้านการทํางานและการหารายได้ของผู้สูงอายุ</t>
  </si>
  <si>
    <t>KPI2.2.1 จำนวนผู้สูงอายุที่มีขาดแคลนรายได้/ไม่เพียงพอในการเลี้ยงชีพลดลง</t>
  </si>
  <si>
    <t>Data2.2.1.1 จำนวนผู้สูงอายุไม่สามารถเข้าถึงบริการ/กิจกรรมสำหรับผู้สูงอายุในด้านต่าง ๆ เช่น ด้านฝึกอาชีพ สุขภาพ นันทนาการเป็นต้น (คน)</t>
  </si>
  <si>
    <t>Data2.2.1.2 จำนวนผู้สูงอายุที่ยังต้องทำงานหารายได้เลี้ยงตนเอง/ครอบครัว</t>
  </si>
  <si>
    <t>สำนักงานสถิติแห่งชาติ</t>
  </si>
  <si>
    <t>Data2.2.1.3 จำนวนผู้สูงอายุช่วยเหลือตัวเองไม่ได้ ไม่มีคนดูแล ไม่มีรายได้ และสมควรได้รับความช่วยเหลือ</t>
  </si>
  <si>
    <t>Data2.2.1.4 จำนวนผู้สูงอายุที่ยากจนและมีภาระต้องเลี้ยงดูบุตรหลาน</t>
  </si>
  <si>
    <t xml:space="preserve">  VC3 : ส่งเสริมและพัฒนาสุขภาวะของผู้สูงอายุ</t>
  </si>
  <si>
    <t>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</t>
  </si>
  <si>
    <t>KPI3.1.1 ร้อยละของผู้สูงอายุที่ต้องการความช่วยเหลือการดำเนินกิจวัตรประจำวันพื้นฐานลดลง</t>
  </si>
  <si>
    <t xml:space="preserve">Data3.1.1.1 จำนวนผู้สูงอายุที่ต้องการความช่วยเหลือในการดำเนินกิจวัตรประจำวันพื้นฐาน </t>
  </si>
  <si>
    <t>พมจ. / สสจ.</t>
  </si>
  <si>
    <t>KPI3.1.2 ร้อยละของผู้สูงอายุมีพฤติกรรมสุขภาพที่พึงประสงค์ที่เพิ่มขึ้น</t>
  </si>
  <si>
    <t>Data3.1.2.1 จำนวนผู้สูงอายุที่มีพฤติกรรมที่พึงประสงค์</t>
  </si>
  <si>
    <t>Data3.1.2.2 จำนวนผู้สูงอายุที่เป็นผู้ป่วยเรื้อรัง ติดเตียง/ติดบ้าน</t>
  </si>
  <si>
    <t>สาธารณสุขจังหวัด</t>
  </si>
  <si>
    <t>Data3.1.2.3 จำนวนผู้สูงอายุที่ต้องดำรงชีพด้วยการเร่ร่อน ขอทาน</t>
  </si>
  <si>
    <t xml:space="preserve">Data3.1.2.4 จำนวนผู้สูงอายุพิการที่ขาดแคลนกายอุปกรณ์ </t>
  </si>
  <si>
    <t>Data3.1.2.5 จำนวนผู้สูงอายุที่ถูกกระทำความรุนแรงทางร่างกายหรือจิตใจ</t>
  </si>
  <si>
    <t>1) สนง.ท่องเที่ยวและกีฬาจังหวัด   2)สนง.พัฒนาชุมชนจังหวัด          3)กรมการท่องเที่ยว
4) สนง.วัฒนธรรม จังหวัด
5) สนง.อุตสาห- กรรมจังหวัด
6) สนง.สาธารณสุข จังหวัด</t>
  </si>
  <si>
    <t>1) สนง.ท่องเที่ยวและกีฬาจังหวัด    2) สนง.วัฒนธรรมจังหวัด              3) สนง.พัฒนาชุมชนจังหวัด         4) สนง.พาณิชย์จังหวัด             5)สำนักงานอุตสาหกรรมจังหวัด</t>
  </si>
  <si>
    <t>KPI 1.1-1 จำนวนฐานข้อมูลด้านการศึกษาทั้งในระบบและนอกระบบของทุกวัย</t>
  </si>
  <si>
    <t>Data 1.1.1 จำนวนฐานข้อมูลด้านการศึกษาจำแนกฐานข้อมูลการศึกษาตามช่วงวัยทั้งในระบบและนอกระบบ</t>
  </si>
  <si>
    <t xml:space="preserve">1) สนง.เขตพื้นที่การศึกษา          2) สนง. ส่งเสริมการศึกษานอกระบบและการศึกษาตามอัธยาศัยจังหวัด  </t>
  </si>
  <si>
    <t xml:space="preserve">CSF 1.2 การพัฒนาฐานข้อมูลความต้องการของตลาดงานและการเข้าสู่ประชาคมเศรษฐกิจอาเซียน 
</t>
  </si>
  <si>
    <t xml:space="preserve">KPI 1.2-1 จำนวนฐานข้อมูลความต้องการของตลาดงานและความต้องการแรงงานเมื่อเข้าสู่ประชาคมเศรษฐกิจอาเซียน </t>
  </si>
  <si>
    <t xml:space="preserve">Data 1.2.1 จำนวนฐานข้อมูลประมาณการความต้องการแรงงานของจังหวัด จำแนกตามอุตสาหกรรม อาชีพ </t>
  </si>
  <si>
    <t>1) สนง.แรงงานจังหวัด             2) สนง.จัดหางานจังหวัด             3) ศูนย์พัฒนาฝีมือแรงงาน</t>
  </si>
  <si>
    <t xml:space="preserve">Data 1.2.2 จำนวนฐานข้อมูลประมาณการความต้องการแรงงานของตลาดงานเมื่อเข้าสู่ประชาคมเศรษฐกิจอาเซียน </t>
  </si>
  <si>
    <t>1) สนง.แรงงานจังหวัด             2) สนง.จัดหางานจังหวัด             3) ศูนย์พัฒนาฝีมือแรงงาน
4)พาณิชย์
5)เทคนิคน่าน</t>
  </si>
  <si>
    <t>KPI 1.3-1 ระดับความสำเร็จของการจัดตั้งศูนย์การเรียนรู้ชุมชน</t>
  </si>
  <si>
    <r>
      <t xml:space="preserve">Data 1.3.1 จำนวนศูนย์การเรียนรู้ชุมชน </t>
    </r>
    <r>
      <rPr>
        <u/>
        <sz val="15"/>
        <rFont val="TH SarabunPSK"/>
        <family val="2"/>
      </rPr>
      <t>ในปีปัจจุบันและปีที่ผ่านมา</t>
    </r>
  </si>
  <si>
    <t>1) สนง.เขตพื้นที่การศึกษา         2) สนง. ส่งเสริมการศึกษานอกระบบและการศึกษาตามอัธยาศัยจังหวัด  3) อำเภอ          4) เทศบาล        5) อบต.</t>
  </si>
  <si>
    <r>
      <t xml:space="preserve">Data 1.3.2 จำนวนผู้รับบริการของศูนย์การเรียนรู้ชุมชน จำแนกตามศูนย์การเรียนรู้ ฯ </t>
    </r>
    <r>
      <rPr>
        <u/>
        <sz val="15"/>
        <rFont val="TH SarabunPSK"/>
        <family val="2"/>
      </rPr>
      <t>ในปีปัจจุบันและปีที่ผ่านมา</t>
    </r>
  </si>
  <si>
    <t xml:space="preserve">CSF1.4 การพัฒนาช่องทางการเรียนรู้นอกห้องเรียนแก่คนทุกวัยให้เหมาะสมกับความต้องการ (เช่น การศึกษาทางไกลทางวิทยุ โทรทัศน์ การศึกษาทาง เว็บไซต์ เป็นต้น)
</t>
  </si>
  <si>
    <t xml:space="preserve">KPI 1.4-1 ระดับ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 </t>
  </si>
  <si>
    <t>Data 1.4.1 ร้อยละ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 เมื่อเทียบกับแผนปฏิบัติงาน</t>
  </si>
  <si>
    <t xml:space="preserve">สนง.ส่งเสริมการศึกษานอกระบบและการศึกษาตามอัธยาศัยจังหวัด </t>
  </si>
  <si>
    <t>Data 1.4.2 จำนวนสื่อการเรียนการสอนนอกห้องเรียน จำแนกตามช่องทางและกลุ่มเป้าหมายของคนทุกวัย</t>
  </si>
  <si>
    <t xml:space="preserve">CSF1.5 การพัฒนา/กำหนดพื้นที่แหล่งเรียนรู้นอกห้องเรียนแก่คนทุกวัยให้เหมาะสมกับความต้องการ
</t>
  </si>
  <si>
    <t>KPI 1.5-1 ระดับความสำเร็จของการพัฒนาแหล่งเรียนรู้นอกห้องเรียนที่เหมาะสมกับความต้องการของคนทุกวัย</t>
  </si>
  <si>
    <t>Data 1.5.1 ร้อยละความสำเร็จของการพัฒนาแหล่งเรียนรู้นอกห้องเรียนที่เหมาะสมกับความต้องการของคนทุกวัย เมื่อเทียบกับแผนปฏิบัติงาน</t>
  </si>
  <si>
    <t xml:space="preserve">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
</t>
  </si>
  <si>
    <t>KPI 2.1-1 ระดับคุณภาพของบุคลากรทางการศึกษา</t>
  </si>
  <si>
    <t>Data 2.1.1 จำนวนผู้สอน(ครู/อาจารย์) ในระบบ จำแนกตามชั้นปี เพศ วุฒิการศึกษา ประเภทของบุคลากร วิทยะฐานะและตำแหน่งทางวิชาการ</t>
  </si>
  <si>
    <t>สนง.เขตพื้นที่การศึกษา</t>
  </si>
  <si>
    <t>Data 2.1.2 ร้อยละของครูที่สอนในระดับการศึกษาขั้นพื้นฐานและมีคุณวุฒิตรงกับกลุ่มสาระการเรียนรู้/วิชาที่สอน</t>
  </si>
  <si>
    <t>Data 2.1.3 อัตราส่วนสถานศึกษาขั้นพื้นฐานและอาชีวศึกษาที่มีอัตราครูผู้สอน (ไม่รวมอัตราจ้างและผู้บริหาร) ต่อผู้เรียนเป็นไปตามเกณฑ์ที่กำหนดเปรียบเทียบระหว่างพื้นที่และกลุ่มสาระการเรียนรู้หลัก 5 กลุ่มสาระ/ประเภทวิชา</t>
  </si>
  <si>
    <t>Data 2.1.4 ร้อยละของผู้ประกอบวิชาชีพทางการศึกษาได้รับการส่งเสริมและพัฒนาตามมาตรฐานวิชาชีพ</t>
  </si>
  <si>
    <t>KPI 2.1-2 ระดับคุณภาพของสถานศึกษา</t>
  </si>
  <si>
    <t>Data 2.1.5 จำนวนสถานศึกษาในระบบ จำแนกตามระดับการศึกษาที่เปิดสอน เขตการปกครอง(จังหวัด/อำเภอ/ตำบล)</t>
  </si>
  <si>
    <t xml:space="preserve">Data 2.1.6 ร้อยละของสถานศึกษาทุกสังกัดที่ได้มาตรฐานคุณภาพ สมศ. </t>
  </si>
  <si>
    <t>Data 2.1.7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</t>
  </si>
  <si>
    <t>KPI 2.1-3 ระดับคุณภาพของนักเรียน</t>
  </si>
  <si>
    <t>Data 2.1.8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</t>
  </si>
  <si>
    <t>Data 2.1.9 ร้อยละของนักเรียนที่สอบผ่าน O-Net ป.6 และ ม.3 เฉพาะในกลุ่มวิชา</t>
  </si>
  <si>
    <t>48.3/38.9</t>
  </si>
  <si>
    <t>47.1/36.1</t>
  </si>
  <si>
    <t>44.0/36.5</t>
  </si>
  <si>
    <t>40.9/31.9</t>
  </si>
  <si>
    <t>Data 2.1.10 ค่าเฉลี่ย O-Net ม. 3</t>
  </si>
  <si>
    <t xml:space="preserve">KPI 2.1-4 ระดับความสำเร็จของการเข้าสู่การศึกษาในระดับสูง/ช่องทางอาชีพสำหรับเยาวชนที่จะจบการศึกษา </t>
  </si>
  <si>
    <t>Data 2.1.11 ร้อยละของผู้สำเร็จการศึกษานอกระบบ และเข้าสู่ตลาดงาน</t>
  </si>
  <si>
    <t xml:space="preserve">สนง. ส่งเสริมการศึกษานอกระบบและการศึกษาตามอัธยาศัยจังหวัด </t>
  </si>
  <si>
    <t>Data 2.1.12 ร้อยละของผู้สำเร็จการศึกษาระดับอาชีวศึกษาตามหลักสูตรระดับ ปวช. และเข้าสู่ตลาดงาน</t>
  </si>
  <si>
    <t>1) สนง. คณะกรรมการการอาชีวศึกษา
2) สนง. จัดหางานจังหวัดน่าน</t>
  </si>
  <si>
    <t>Data 2.1.13 ร้อยละของผู้สำเร็จการศึกษาระดับอาชีวศึกษาตามหลักสูตรระดับ ปวส. และเข้าสู่ตลาดงาน</t>
  </si>
  <si>
    <t>Data 2.1.14 ร้อยละของผู้สำเร็จการศึกษาระดับอาชีวศึกษาได้งานทำ หรือประกอบอาชีพอิสระในสาขาที่เกี่ยวข้องภายใน 1 ปี</t>
  </si>
  <si>
    <t xml:space="preserve">สนง. คณะกรรมการการอาชีวศึกษา  </t>
  </si>
  <si>
    <t>Data 2.1.15  ร้อยละของผู้สำเร็จการศึกษาระดับอุดมศึกษาได้งานทำ หรือประกอบอาชีพอิสระในสาขาที่เกี่ยวข้องภายใน 1 ปี</t>
  </si>
  <si>
    <t>สนง. คณะกรรมการการอุดมศึกษา</t>
  </si>
  <si>
    <t xml:space="preserve">CSF2.2 ส่งเสริมให้เด็กและเยาวชนสามารถเข้าถึงโอกาสทางการศึกษา
</t>
  </si>
  <si>
    <t>KPI 2.2-1 ระดับความสำเร็จของการส่งเสริมให้เด็กและเยาวชนสามารถเข้าถึงโอกาสทางการศึกษา</t>
  </si>
  <si>
    <t xml:space="preserve">Data 2.2.2 อัตราการได้เรียนสุทธิ (Net Enrollment Rate) </t>
  </si>
  <si>
    <t>1) สนง.สถิติจังหวัด</t>
  </si>
  <si>
    <t xml:space="preserve">KPI 2.2-2 ร้อยละของประชากรที่ได้รับการศึกษาแต่ละระดับ
</t>
  </si>
  <si>
    <t>Data 2.2.3 จำนวนปีที่ได้รับการศึกษาในระบบโรงเรียนหรือเทียบเท่าของประชากรกลุ่มอายุ 15-59 ปีโดยเฉลี่ย</t>
  </si>
  <si>
    <t>ปี</t>
  </si>
  <si>
    <t xml:space="preserve">1) สนง.เขตพื้นที่การศึกษา         2) สนง. ส่งเสริมการศึกษานอกระบบและการศึกษาตามอัธยาศัยจังหวัด </t>
  </si>
  <si>
    <t xml:space="preserve">Data 2.2.4 ร้อยละของประชากรของจังหวัดที่ได้รับการศึกษาระดับภาคบังคับ
</t>
  </si>
  <si>
    <t>สนง.สถิติจังหวัด</t>
  </si>
  <si>
    <t>Data 2.2.5 ร้อยละของประชากรของจังหวัดที่ได้รับการศึกษาระดับมัธยมศึกษา</t>
  </si>
  <si>
    <t>Data 2.2.6 ร้อยละของประชากรของจังหวัดที่ได้รับการศึกษาระดับอุดมศึกษา</t>
  </si>
  <si>
    <t xml:space="preserve">CSF2.3 กิจกรรมเพื่อช่วยเหลือ/สนับสนุนเด็กและเยาวชนที่ด้อยโอกาสทางการศึกษา
</t>
  </si>
  <si>
    <t>KPI 2.3-1 ระดับความสำเร็จของการช่วยเหลือ/สนับสนุนเด็กและเยาวชนที่ด้อยโอกาสทางการศึกษาให้ได้รับการศึกษา</t>
  </si>
  <si>
    <t>Data 2.3.1 จำนวนผู้เรียนด้อยโอกาส จำแนกตามระดับการศึกษา เพศ  อำเภอ</t>
  </si>
  <si>
    <t>Data 2.3.2 จำนวนนักเรียนพิการ จำแนกตามระดับการศึกษา เพศ ประเภทความพิการ เขตเมือง/ชนบท อำเภอ/ตำบล</t>
  </si>
  <si>
    <t>Data 2.3.3 จำนวนเด็กด้อยโอกาสได้รับการศึกษาขั้นพื้นฐาน จำแนกตามรายชั้น ระดับการศึกษา เพศ เขตเมือง/ชนบท อำเภอ/ตำบล</t>
  </si>
  <si>
    <t xml:space="preserve">CSF 3.1 ส่งเสริมกิจกรรมเสริมการเรียนรู้เพิ่มเติมจากหลักสูตรการศึกษาแก่คนทุกวัย
</t>
  </si>
  <si>
    <t>KPI 3.1-1 ระดับความสำเร็จของการส่งเสริมกิจกรรมเสริมการเรียนรู้เพิ่มเติมจากหลักสูตรการศึกษา</t>
  </si>
  <si>
    <t>Data 3.1.1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</t>
  </si>
  <si>
    <t>1) สนง. เขตพื้นที่การศึกษา          2) โรงเรียนประถม-มัธยม     3) โรงเรียนเทศบาล           4) โรงเรียนเอกชน</t>
  </si>
  <si>
    <t xml:space="preserve">Data 3.1.2 อัตราการอ่านออกเขียนได้ในเยาวชน (15-24 ปี) </t>
  </si>
  <si>
    <t>1) สนง.เขตพื้นที่การศึกษา         2) สนง. ส่งเสริมการศึกษานอกระบบและการศึกษาตามอัธยาศัยจังหวัด  3) สถาบันทดสอบทางการศึกษาแห่งชาติ (องค์การมหาชน)</t>
  </si>
  <si>
    <t xml:space="preserve">Data 3.1.3 อัตราการอ่านออกเขียนได้ของผู้ใหญ่ (ประชากรอายุ 15 ปีขึ้น) (Adult literacy rate) </t>
  </si>
  <si>
    <t xml:space="preserve">CSF 3.2 ส่งเสริมกิจกรรมสร้างเสริมประสบการณ์สำหรับเด็ก เยาวชน ผู้ใหญ่และผู้สูงอายุในชุมชน (เช่น พิพิธภัณฑ์ติดล้อ (Muse Mobile)โดยท้องถิ่นขอรับการสนับสนุนจากสนง. บริหารองค์ความรู้(องค์การมหาชน))
</t>
  </si>
  <si>
    <t xml:space="preserve">KPI 3.2-1 จำนวนกิจกรรมที่ภาครัฐและภาคเอกชนจัดเพื่อสร้างเสริมประสบการณ์สำหรับเด็ก เยาวชน ผู้ใหญ่และผู้สูงอายุในชุมชน </t>
  </si>
  <si>
    <t>Data 3.2.1 จำนวนกิจกรรมที่ภาครัฐและภาคเอกชนจัดเพื่อสร้างเสริมประสบการณ์สำหรับเด็ก เยาวชน ผู้ใหญ่และผู้สูงอายุในชุมชน จำแนกตามจำนวนกิจกรรม กลุ่มผู้เข้าร่วมกิจกรรม</t>
  </si>
  <si>
    <t>1) สนง.พัฒนาสังคมและความมั่นคงของมนุษย์จังหวัด             2) อำเภอ          3) เทศบาล       4) อบต.</t>
  </si>
  <si>
    <t>KPI 3.2-2 ร้อยละของจำนวนภาคธุรกิจและเครือข่ายเด็กเยาวชนที่ทำงานเพื่อสังคมที่เพิ่มขึ้น</t>
  </si>
  <si>
    <r>
      <t>Data 3.2.2 จำนวนภาคธุรกิจและเครือข่ายเด็กเยาวชนที่ทำงานเพื่อสังคม</t>
    </r>
    <r>
      <rPr>
        <u/>
        <sz val="15"/>
        <rFont val="TH SarabunPSK"/>
        <family val="2"/>
      </rPr>
      <t xml:space="preserve"> ในปีปัจจุบันและปีที่ผ่านมา</t>
    </r>
  </si>
  <si>
    <t xml:space="preserve">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
</t>
  </si>
  <si>
    <t>KPI  3.3-1 ระดับความสำเร็ขของการพัฒนาแหล่งเรียนรู้ชุมชนที่ทีคุณภาพได้มาตรฐาน</t>
  </si>
  <si>
    <t>Data 3.3.1 จำนวนแหล่งเรียนรู้ชุมชนที่มีคุณภาพและได้มาตรฐาน</t>
  </si>
  <si>
    <t>1) สนง.ส่งเสริมการศึกษานอกระบบและการศึกษาตามอัธยาศัยจังหวัด    2) อำเภอ          3) เทศบาล         4) อบต.</t>
  </si>
  <si>
    <t>Data 3.3.2 อัตราการใช้บริการแหล่งเรียนรู้เพื่อการเรียนรู้ตลอดชีวิต (ต่อประชากร 100 คนครั้งต่อปี)</t>
  </si>
  <si>
    <t>1) สนง.ส่งเสริมการศึกษานอกระบบและการศึกษาตามอัธยาศัยจังหวัด   2) อำเภอ         3) เทศบาล        4) อบต.</t>
  </si>
  <si>
    <t>Data 3.3.3 อัตราส่วนแหล่งเรียนรู้เพื่อการเรียนรู้ตลอดชีวิต (ต่อประชากร 40,000 คน)</t>
  </si>
  <si>
    <t>1) สนง.ส่งเสริมการศึกษานอกระบบและการศึกษาตามอัธยาศัย จังหวัด 2) อำเภอ         3) เทศบาล       4) อบต.</t>
  </si>
  <si>
    <t>Data 3.3.4 ร้อยละของประชากรในวัยแรงงาน (อายุตั้งแต่ 15 ปีขึ้นไป) ที่ต้องการพัฒนาขีดความสามารถของตนเอง จำแนกตามสาขาวิชาที่ต้องการพัฒนา เพศ และเขตการปกครอง</t>
  </si>
  <si>
    <t>1) สนง.ส่งเสริมการศึกษานอกระบบและการศึกษาตามอัธยาศัย จังหวัด 2) อำเภอ         3) เทศบาล        4) อบต.</t>
  </si>
  <si>
    <t xml:space="preserve">Data 3.3.5 ร้อยละของประชากรอายุ 6 ปีขึ้นไปที่มีทักษะการใช้คอมพิวเตอร์ </t>
  </si>
  <si>
    <t xml:space="preserve">Data 3.3.6 ร้อยละของประชากรอายุ 6 ปีขึ้นไปที่มีทักษะการใช้อินเตอร์เน็ต 
</t>
  </si>
  <si>
    <t xml:space="preserve">CSF 3.4 พัฒนาห้องสมุด/แหล่งเรียนรู้ระดับจังหวัดเพื่อการเรียนรู้แก่คนทุกวัย (เช่น ห้องสมุดมีชีวิตโดยท้องถิ่นขอรับการสนับสนุนและคำปรึกษาแนะนำด้านการบริหารจัดการจาก สนง. บริหารองค์ความรู้(องค์การมหาชน))
</t>
  </si>
  <si>
    <t xml:space="preserve">KPI 3.4-1 จำนวนห้องสมุด/แหล่งเรียนรู้ในจังหวัด </t>
  </si>
  <si>
    <t>Data 3.4.1 จำนวนห้องสมุด/แหล่งเรียนรู้จำแนกตามแหล่งผู้รับผิดชอบระดับจังหวัด อำเภอ เทศบาลและภาคเอกชน</t>
  </si>
  <si>
    <t>1) สนง.ส่งเสริมการศึกษานอกระบบและการศึกษาตามอัธยาศัยจังหวัด   2) อบจ.            3) อำเภอ         4) เทศบาล        5) อบต.           6) หอการค้าจังหวัด</t>
  </si>
  <si>
    <t>KPI 3.4-2 จำนวนผู้ใช้บริการห้องสมุด/แหล่งเรียนรู้ในจังหวัด</t>
  </si>
  <si>
    <t>Data 3.4.2 จำนวนผู้ใช้บริการห้องสมุด/แหล่งเรียนรู้ในจังหวัด จำแนกตามกลุ่มเด็ก ผู้ใหญ่ ผู้สูงอายุ</t>
  </si>
  <si>
    <t>1) สนง.ส่งเสริมการศึกษานอกระบบและการศึกษาตามอัธยาศัยจังหวัด   2) อบจ.           3) อำเภอ          4) เทศบาล        5) อบต.           6) หอการค้าจังหวัด</t>
  </si>
  <si>
    <t xml:space="preserve">CSF3.5 สร้างการมีส่วนร่วมของเด็ก เยาวชน ผู้ใหญ่และผู้สูงอายุในชุมชนเพื่อการเรียนรู้ร่วมกันอย่างสร้างสรรค์ 
</t>
  </si>
  <si>
    <t>KPI 3.5-1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</t>
  </si>
  <si>
    <t>Data 3.5.1 ระดับความสำเร็จของการบริหารจัดการองค์ความรู้เชิงภูมิปัญญาและวัฒนธรรมจำแนกตามอำเภอ ตำบล</t>
  </si>
  <si>
    <t>1) สนง.วัฒนธรรมจังหวัดน่าน        2) อำเภอ         3) เทศบาล       4) อบต.</t>
  </si>
  <si>
    <t>Data3.5.2 อัตราการเข้าร่วมของเยาวชนและผู้ใหญ่ ผู้สูงอายุในกิจกรรมการศึกษานอกโรงเรียน จำแนกตามอำเภอ ตำบล</t>
  </si>
  <si>
    <t>1) สนง.ส่งเสริมการศึกษานอกระบบและการศึกษาตามอัธยาศัยจังหวัด   2) อำเภอ         3) เทศบาล       4) อบต.</t>
  </si>
  <si>
    <t xml:space="preserve">CSF4.1 บริหารจัดการฐานข้อมูลวัฒนธรรมท้องถิ่น 
</t>
  </si>
  <si>
    <t>KPI 4.1-1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</t>
  </si>
  <si>
    <r>
      <t xml:space="preserve">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</t>
    </r>
    <r>
      <rPr>
        <u/>
        <sz val="15"/>
        <rFont val="TH SarabunPSK"/>
        <family val="2"/>
      </rPr>
      <t>ในปีปัจจุบันและปีที่ผ่านมา</t>
    </r>
  </si>
  <si>
    <t>1) สนง.วัฒนธรรมจังหวัด             2) สถาบันการ ศึกษาในจังหวัด</t>
  </si>
  <si>
    <t>KPI 4.1-2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</t>
  </si>
  <si>
    <r>
      <t>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</t>
    </r>
    <r>
      <rPr>
        <u/>
        <sz val="15"/>
        <rFont val="TH SarabunPSK"/>
        <family val="2"/>
      </rPr>
      <t xml:space="preserve"> ในปีปัจจุบันและปีที่ผ่านมา</t>
    </r>
  </si>
  <si>
    <t xml:space="preserve">CSF4.2 ให้ความรู้ความเข้าใจและปลูกจิตสำนึกเกี่ยวกับวัฒนธรรมท้องถิ่นแก่เยาวชนโดยเฉพาะในชุมชน
</t>
  </si>
  <si>
    <t>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</t>
  </si>
  <si>
    <t xml:space="preserve">Data 4.2.1 จำนวนบุคลากรด้านมรดกทางศิลปวัฒนธรรม จำแนกตามด้าน </t>
  </si>
  <si>
    <t>Data 4.2.2 จำนวนเยาวชนต้นแบบศิลปะร่วมสมัย จำแนกตามสาขา</t>
  </si>
  <si>
    <t>1) สนง.วัฒนธรรมจังหวัด            2) สถาบันการ ศึกษาในจังหวัด</t>
  </si>
  <si>
    <t xml:space="preserve">Data 4.2.3 จำนวนอาสาสมัครท้องถิ่นในการดูแลรักษามรดกทางศิลปวัฒนธรรม (อส.มศ.) </t>
  </si>
  <si>
    <t xml:space="preserve">สนง.วัฒนธรรมจังหวัด        </t>
  </si>
  <si>
    <t xml:space="preserve">Data 4.2.4 จำนวนโบราณวัตถุ ศิลปวัตถุที่ครอบครองโดยวัดและเอกชน </t>
  </si>
  <si>
    <t>สำนักศิลปากรที่ 7</t>
  </si>
  <si>
    <t xml:space="preserve">Data 4.2.5 จำนวนงานวิจัย/งานสร้างสรรค์ด้านศิลปะ วัฒนธรรม จำแนกตามหัวเรื่อง ประเภท </t>
  </si>
  <si>
    <t>หัวเรื่อง/ ประเภท</t>
  </si>
  <si>
    <t>1) สนง.วัฒนธรรมจังหวัด             2) สำนักศิลปากรที่ …..</t>
  </si>
  <si>
    <t>Data 4.2.6 จำนวนผลงานวิจัย/งานสร้างสรรค์ด้านศิลปะ วัฒนธรรมที่มีการจดสิทธิบัตร/ อนุสิทธิบัตร</t>
  </si>
  <si>
    <t>เรื่อง/ผลงาน</t>
  </si>
  <si>
    <t>สำนักงานพาณิชย์จังหวัดน่าน</t>
  </si>
  <si>
    <t xml:space="preserve">CSF4.3 กิจกรรมเพื่ออนุรักษ์   สืบสานวัฒนธรรมท้องถิ่น ด้วยการมีส่วนร่วมของผู้ใหญ่และผู้สูงอายุในชุมชน
</t>
  </si>
  <si>
    <t>KPI 4.3-1 จำนวนกิจกรรมเพื่ออนุรักษ์ สืบสานทอดวัฒนธรรมท้องถิ่นด้วยการมีส่วนร่วมของชุมชน</t>
  </si>
  <si>
    <t>Data 4.3.1 จำนวนรายการวิทยุกระจายเสียง และรายการโทรทัศน์ที่ส่งเสริมด้านศาสนา ศิลปะ วัฒนธรรม</t>
  </si>
  <si>
    <t xml:space="preserve">สถานีวิทยุ กระจายเสียงแห่งประเทศไทย (สวท.น่าน) </t>
  </si>
  <si>
    <t xml:space="preserve">CSF 5.1 การพัฒนาคุณภาพฝีมือแรงงานและสร้างอาชีพที่เหมาะสมในสาขาที่จำเป็นตรงตามความต้องการของตลาดงานและการเข้าสู่ประชาคมเศรษฐกิจอาเซียน (ประสานงานโดย สนง. แรงงานจังหวัด สนง.ท่องเที่ยวและกีฬาจังหวัด)
</t>
  </si>
  <si>
    <t>KPI 5.1-1 ผลิตภาพแรงาน</t>
  </si>
  <si>
    <t>Data 5.1.1 ผลิตภัณฑ์จังหวัด ณ ราคาคงที่</t>
  </si>
  <si>
    <t>1) สนง. สถิติจังหวัด</t>
  </si>
  <si>
    <t>Data 5.1.2 จำนวนผู้มีงานทำในจังหวัด</t>
  </si>
  <si>
    <t>1) สนง.แรงงานจังหวัด              2) สนง.จัดหางานจังหวัด</t>
  </si>
  <si>
    <t>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</t>
  </si>
  <si>
    <t>Data 5.1.3 รายได้ของแรงงานที่ผ่านการทดสอบฝีมือแรงงาน</t>
  </si>
  <si>
    <t>บาท/วัน</t>
  </si>
  <si>
    <t>1) สนง.แรงงานจังหวัด               2) สถาบันพัฒนาฝีมือแรงงาน</t>
  </si>
  <si>
    <t>Data 5.1.4 ค่าจ้างขั้นต่ำของจังหวัด</t>
  </si>
  <si>
    <t>สนง.แรงงานจังหวัด</t>
  </si>
  <si>
    <t xml:space="preserve">CSF 5.2 การถ่ายทอดความรู้ ทักษะให้ผู้ใหญ่และผู้สูงอายุในชุมชนมีอาชีพเสริมเพื่อสร้างรายได้
</t>
  </si>
  <si>
    <t>KPI 5.2-1 ร้อยละความสำเร็จของการจัดหลักสูตรให้ความรู้ ทักษะให้ชุมชนมีอาชีพเสริมเพื่อสร้างรายได้</t>
  </si>
  <si>
    <t>Data 5.2.1 จำนวนผู้ได้รับการพัฒนา/อบรม/ศึกษาดูงานตามหลักสูตรให้มีความรู้ ทักษะอาชีพเสริมเพื่อสร้างรายได้</t>
  </si>
  <si>
    <t xml:space="preserve">1) สนง.พัฒนาชุมชนจังหวัด     2) ศูนย์พัฒนาฝีมือแรงงาน
3) เทศบาลอำเภอเมืองน่าน          4) สำนักงานเกษตรจังหวัดน่าน 5) สำนักงานพัฒนาสังคมและความมั่นคงของชีวิต
6) สำนักงานแรงงานจังหวัดน่าน
</t>
  </si>
  <si>
    <t>Data 5.2.2 จำนวนหลักสูตรพัฒนา/อบรม/ศึกษาดูงานเพื่อให้มีความรู้ ทักษะอาชีพเสริมเพื่อสร้างรายได้</t>
  </si>
  <si>
    <t xml:space="preserve">1) สนง.พัฒนาชุมชนจังหวัด     2) ศูนย์พัฒนาฝีมือแรงงาน
3) เทศบาลอำเภอเมืองน่าน         4) สำนักงานเกษตรจังหวัดน่าน 5) สำนักงานพัฒนาสังคมและความมั่นคงของชีวิต
6) สำนักงานแรงงานจังหวัดน่าน
</t>
  </si>
  <si>
    <t>KPI 5.2-2 จำนวนศูนย์การเรียนรู้ชุมชนที่ให้การอบรมอาชีพเสริม</t>
  </si>
  <si>
    <t>Data 5.2.3  จำนวนศูนย์การเรียนรู้ชุมชนที่ให้การอบรมอาชีพเสริม</t>
  </si>
  <si>
    <t xml:space="preserve">1) เกษตรและสหกรณ์จังหวัด    2) สนง.พัฒนาชุมชนจังหวัด </t>
  </si>
  <si>
    <t>KPI 5.3-1 จำนวนโครงการเพื่อสร้างอาชีพของกองทุนหมู่บ้าน</t>
  </si>
  <si>
    <t>Data 5.3.1 จำนวนโครงการเพื่อสร้างอาชีพของกองทุนหมู่บ้าน</t>
  </si>
  <si>
    <t xml:space="preserve">กองทุนหมู่บ้าน  </t>
  </si>
  <si>
    <t>Data 5.3.2  จำนวนสมาชิกกองทุนที่เข้าร่วมโครงการ</t>
  </si>
  <si>
    <t>KPI 5.3-2  ร้อยละของครัวเรือนที่มีการจัดทำบัญชีครัวเรือน</t>
  </si>
  <si>
    <t>Data 5.3.3 จำนวนครัวเรือนที่มีการจัดทำบัญชีครัวเรือน</t>
  </si>
  <si>
    <t>1) สำนักงานสหกรณ์จังหวัด   2) สนง. ตรวจบัญชีสหกรณ์ ที่..
3) ธนาคาร ธกส.</t>
  </si>
  <si>
    <t>Data 5.3.4 จำนวนครัวเรือนในชุมชนทั้งหมด</t>
  </si>
  <si>
    <t>1) ที่ทำการปกครองจังหวัด   2) ที่ทำการปกครองอำเภอ</t>
  </si>
  <si>
    <t>KPI 5.3-3 ระดับความสำเร็จของสหกรณ์ออมทรัพย์ / ธนาคารชุมชน</t>
  </si>
  <si>
    <t>Data 5.3.5 จำนวนหมู่บ้านที่มีสหกรณ์ออมทรัพย์/ธนาคารชุมชน</t>
  </si>
  <si>
    <t>หมู่บ้าน</t>
  </si>
  <si>
    <t xml:space="preserve">สนง.สหกรณ์จังหวัด   </t>
  </si>
  <si>
    <t>Data 5.3.6 จำนวนประชากรที่เป็นสมาชิกสหกรณ์ / ธนาคารชุมชน</t>
  </si>
  <si>
    <t xml:space="preserve">CSF 5.4 การลดปัญหาการว่างงานในพื้นที่
</t>
  </si>
  <si>
    <t>KPI 5.4-1 อัตราการว่างงาน</t>
  </si>
  <si>
    <t>Data 5.4.1 อัตราการว่างงาน</t>
  </si>
  <si>
    <t>KPI 5.4-2 ร้อยละของสถานประกอบการที่ได้รับการแก้ไขปัญหาการขาดแคลนแรงงาน</t>
  </si>
  <si>
    <t>Data 5.4.2 ร้อยละของจำนวนความต้องการกำลังแรงงานภาคการเกษตรที่ได้รับการแก้ไข</t>
  </si>
  <si>
    <t>1) สนง.แรงงานจังหวัด            2) สนง.เกษตรจังหวัด</t>
  </si>
  <si>
    <t>Data 5.4.3 ร้อยละของจำนวนความต้องการกำลังแรงงานภาคอุตสาหกรรมที่ได้รับการแก้ไข</t>
  </si>
  <si>
    <t>1) สนง.แรงงานจังหวัด             2) สนง.จัดหางานจังหวัด</t>
  </si>
  <si>
    <t>Data 5.4.4 ร้อยละของจำนวนความต้องการกำลังแรงงานภาคบริการที่ได้รับการแก้ไข</t>
  </si>
  <si>
    <t>1) สนง.แรงงานจังหวัด            2) สนง.จัดหางานจังหวัด</t>
  </si>
  <si>
    <t xml:space="preserve">  VC1 : พัฒนาโครงสร้างพื้นฐานและการศึกษานอกระบบ</t>
  </si>
  <si>
    <t xml:space="preserve">  VC2 : สร้างโอกาสทางการศึกษาให้เด็กและเยาวชน
</t>
  </si>
  <si>
    <t xml:space="preserve">  VC3 : ส่งเสริมการเรียนรู้นอกห้องเรียนของเยาวชน/ชุมชน</t>
  </si>
  <si>
    <t xml:space="preserve">  VC4 : การสืบสานเรียนรู้วัฒนธรรมท้องถิ่น/ชุมชน</t>
  </si>
  <si>
    <t>ยุทธศาสตร์ที่ 2 : การบริหารจัดการทรัพยากรธรรมชาติและสิ่งแวดล้อมโดยการมีส่วนร่วมของภาคประชาสังคม</t>
  </si>
  <si>
    <t>ยุทธศาสตร์ที่ 3 การเพิ่มประสิทธิภาพและศักยภาพการผลิตการเกษตร</t>
  </si>
  <si>
    <t>ยุทธศาสตร์ที่ 4 การพัฒนาการท่องเที่ยวให้เจริญเติบโตอย่างสมดุลและยั่งยืน</t>
  </si>
  <si>
    <t>ยุทธศาสตร์ที่ 5 การสร้างความเข้มแข็งของชุมชนและสังคม</t>
  </si>
  <si>
    <t>สนง.ป้องกันและบรรเทา
สาธารณภัยน่าน</t>
  </si>
  <si>
    <t>857 - 4 - 93  ไร่</t>
  </si>
  <si>
    <t>3,428 - 2 - 08 ไร่</t>
  </si>
  <si>
    <t>12,627 - 2-58 ไร่</t>
  </si>
  <si>
    <t>607,488/ 3,133.09</t>
  </si>
  <si>
    <t>130,124/ 903.02</t>
  </si>
  <si>
    <t>410,019/ 980,339</t>
  </si>
  <si>
    <t>107,026/
798,635</t>
  </si>
  <si>
    <t>95.48/ 842,600</t>
  </si>
  <si>
    <t>30.01/298,000</t>
  </si>
  <si>
    <t>26.41/179000</t>
  </si>
  <si>
    <t xml:space="preserve">CSF 1.2 การป้องกันการพังทลายของดิน
</t>
  </si>
  <si>
    <t xml:space="preserve">KPI 1.2-1 พื้นที่การจำแนกชั้นความรุนแรงของการชะล้างพังทลายของดิน </t>
  </si>
  <si>
    <t xml:space="preserve">Data 1.2.1 พื้นที่การจำแนกชั้นความรุนแรงของการชะล้างพังทลายของดิน </t>
  </si>
  <si>
    <t>KPI 1.2-2 จำนวนการเกิดภัยดินถล่ม</t>
  </si>
  <si>
    <t>Data 1.2.2 จำนวนการเกิดภัยดินถล่มจำแนกตามจำนวนครั้งที่เกิด หมู่บ้าน และผู้ประสบภัย</t>
  </si>
  <si>
    <t xml:space="preserve">CSF 1.3 เพิ่มประสิทธิภาพการป้องกัน ดูแลป่าไม้
</t>
  </si>
  <si>
    <t>KPI 1.3-1 ความสำเร็จในการจัดการเกี่ยวกับการกระทำผิดกฎหมายเกี่ยวกับป่าไม้</t>
  </si>
  <si>
    <t>Data 1.3.1 จำนวนพื้นที่ป่าถูกบุกรุกทำลายที่ได้มีการดำเนินการตามกฎหมายหรือจัดการตามหลักวิชาการ</t>
  </si>
  <si>
    <t>Data 1.3.2 จำนวนคดีการกระทำผิดกฎหมายเกี่ยวกับป่าไม้จำแนกตามจำนวนคดีและความเสียหาย</t>
  </si>
  <si>
    <t>คดี</t>
  </si>
  <si>
    <t>KPI 1.3-2 ความสำเร็จในการจัดการเกี่ยวกับผลิตภัณฑ์สำคัญที่ได้จากป่าไม้</t>
  </si>
  <si>
    <t>Data 1.3.3 ปริมาณไม้ที่ผลิตได้ จำแนกตามประเภท ปริมาณ และมูลค่า</t>
  </si>
  <si>
    <t>ลบ.เมตรและบาท</t>
  </si>
  <si>
    <t>Data 1.3.4 ปริมาณไม้นำเข้าและส่งออก  จำแนกตามประเภท ปริมาณ และมูลค่า</t>
  </si>
  <si>
    <t>Data 1.3.5 ปริมาณและมูลค่าผลิตภัณฑ์สำคัญที่ได้จากป่าไม้ (ฟืน ถ่าน น้ำมันยาง เปลือกไม้ หวาย ใบลาน ไม้ไผ่ ไม้รวก ฯลฯ)  จำแนกตามประเภท ปริมาณ และมูลค่า</t>
  </si>
  <si>
    <t xml:space="preserve"> ประเด็นปัญหาสำคัญ (Critical Issue : CI) : องค์ความรู้ และการพัฒนาเพื่อเพิ่มมูลค่าผลิตภัฒฑ์ (Value Added)</t>
  </si>
  <si>
    <t>ประเด็นปัญหาสำคัญ (Critical Issue : CI) :  ทรัพยากรธรรมชาติ ป่าไม้</t>
  </si>
  <si>
    <t>ผลิตภัณฑ์ที่มีศักยภาพ (Product Champion: PC)) : ข้าว</t>
  </si>
  <si>
    <t>ผลิตภัณฑ์ที่มีศักยภาพ (Product Champion: PC)) : การท่องเที่ยวเชิงนิเวศและวัฒนธรรม</t>
  </si>
  <si>
    <t xml:space="preserve"> ประเด็นปัญหาสำคัญ (Critical Issue : CI) : ผู้สูงอายุ</t>
  </si>
  <si>
    <t xml:space="preserve"> ประเด็นปัญหาสำคัญ (Critical Issue : CI) : การเรียนรู้นอกห้องเรียนตลอดชีวิต</t>
  </si>
  <si>
    <t>VC5 : ส่งเสริม พัฒนาอาชีพและรายได้</t>
  </si>
  <si>
    <t>ตันต่อวัน</t>
  </si>
  <si>
    <t>Data 3.3.1 ปริมาณขยะที่เกิดขึ้นทั้งหมดต่อวัน</t>
  </si>
  <si>
    <t>หมายเหตุ</t>
  </si>
  <si>
    <t>Data 1.1.6 พื้นที่เอกสารสิทธิทำกินในเขตป่าสงวนแห่งชาติ</t>
  </si>
  <si>
    <t xml:space="preserve">  -</t>
  </si>
  <si>
    <t xml:space="preserve"> </t>
  </si>
  <si>
    <t xml:space="preserve"> - </t>
  </si>
  <si>
    <t xml:space="preserve">  - </t>
  </si>
  <si>
    <t>Row Labels</t>
  </si>
  <si>
    <t>(blank)</t>
  </si>
  <si>
    <t>Grand Total</t>
  </si>
  <si>
    <t>Count of หน่วยวัด</t>
  </si>
  <si>
    <t>Count of หน่วยงานเจ้าของข้อมูล</t>
  </si>
  <si>
    <t>Data 1.1.1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</t>
  </si>
  <si>
    <t>Data 1.1.1 พื้นที่ป่าไม้ จำแนกตามประเภทป่าและเนื้อที่ทั้งในปีปัจจุบันและปีผ่านมา</t>
  </si>
  <si>
    <t>Data 1.3.1 จำนวนศูนย์การเรียนรู้ชุมชน ในปีปัจจุบันและปีที่ผ่านมา</t>
  </si>
  <si>
    <t>Data 1.3.2 จำนวนผู้รับบริการของศูนย์การเรียนรู้ชุมชน จำแนกตามศูนย์การเรียนรู้ ฯ ในปีปัจจุบันและปีที่ผ่านมา</t>
  </si>
  <si>
    <t>Data 2.1.2 การใช้ที่ดินจำแนกตามเนื้อที่และการใช้ประโยชน์ในปีปัจจุบันและปีผ่านมา</t>
  </si>
  <si>
    <t>Data 2.4.2 จำนวนบุคลากรที่เกี่ยวข้องกับการท่องเที่ยวเชิงนิเวศและวัฒนธรรมของจังหวัดน่านที่ได้รับการพัฒนาและถ่ายทอดองค์ความรู้และมีความรู้ความเข้าใจในการบริหารจัดการแหล่งท่องเที่ยว</t>
  </si>
  <si>
    <t>Data 3.1.1 จำนวนเครือข่ายเร่งรัดการรักษาทรัพยากรธรรมชาติป่าไม้ในปีปัจจุบันและปีที่ผ่านมา</t>
  </si>
  <si>
    <t>Data 3.2.2 จำนวนภาคธุรกิจและเครือข่ายเด็กเยาวชนที่ทำงานเพื่อสังคม ในปีปัจจุบันและปีที่ผ่านมา</t>
  </si>
  <si>
    <t>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</t>
  </si>
  <si>
    <t>Data 4.1.1จำนวนปราชญ์ล้านนา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</t>
  </si>
  <si>
    <t>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</t>
  </si>
  <si>
    <t>Data 4.2.1 จำนวนแหล่งท่องเที่ยวเชิงนิเวศและวัฒนธรรมที่ได้รับการรับรองมาตรฐานในปีปัจจุบันและปีที่ผ่านมา</t>
  </si>
  <si>
    <t xml:space="preserve">Data 5.2.1 จำนวนธุรกิจบริการที่เกี่ยวเนื่องกับการท่องเที่ยวเชิงนิเวศและวัฒนธรรมที่ได้รับการรับรองมาตรฐาน (เช่น ร้านอาหารพื้นเมือง ร้านค้า OTOP เป็นต้น) </t>
  </si>
  <si>
    <t xml:space="preserve">Data 5.2.2 จำนวนธุรกิจบริการที่เกี่ยวเนื่องกับการท่องเที่ยวเชิงนิเวศและวัฒนธรรมทั้งหมดที่ได้รับการสนับสนุนให้ขอรับการตรวจรับรองมาตรฐาน (เช่น ร้านอาหารพื้นเมือง ร้านค้า OTOP เป็นต้น) </t>
  </si>
  <si>
    <t>Data 6.1.1 จำนวนนักท่องเที่ยวของน่านในปีปัจจุบันและปีที่ผ่านมา</t>
  </si>
  <si>
    <t>Data 6.1.2 รายได้จากการท่องที่ยวของน่านในปีปัจจุบันและปีที่ผ่านมา</t>
  </si>
  <si>
    <t>Count of รายการสถิติทางการ</t>
  </si>
  <si>
    <t>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</t>
  </si>
  <si>
    <t>CSF 1.1 การบริหารจัดการฐานข้อมูลด้านการศึกษาทั้งในระบบและนอกระบบของทุกวัย</t>
  </si>
  <si>
    <t>CSF 1.3 การจัดตั้งศูนย์เรียนรู้ชุมชน</t>
  </si>
  <si>
    <t xml:space="preserve">CSF 5.3 การจัดกิจกรรมส่งเสริมการออมแก่คนทุกวัยในชุมชนและเสริมรายได้แรงงาน
</t>
  </si>
  <si>
    <t>CSF 5.3 การจัดกิจกรรมส่งเสริมการออมแก่คนทุกวัยในชุมชนและเสริมรายได้แรงงาน</t>
  </si>
  <si>
    <t>CSF 5.4 การลดปัญหาการว่างงานในพื้นที่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</si>
</sst>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3" formatCode="_-* #,##0.00_-;\-* #,##0.00_-;_-* &quot;-&quot;??_-;_-@_-"/>
    <numFmt numFmtId="187" formatCode="_-* #,##0_-;\-* #,##0_-;_-* &quot;-&quot;??_-;_-@_-"/>
    <numFmt numFmtId="188" formatCode="0.0000"/>
    <numFmt numFmtId="189" formatCode="_-* #,##0.0_-;\-* #,##0.0_-;_-* &quot;-&quot;??_-;_-@_-"/>
  </numFmts>
  <fonts count="23">
    <font>
      <sz val="11"/>
      <color theme="1"/>
      <name val="Tahoma"/>
      <family val="2"/>
      <charset val="222"/>
      <scheme val="minor"/>
    </font>
    <font>
      <b/>
      <sz val="14"/>
      <color indexed="8"/>
      <name val="TH SarabunPSK"/>
      <family val="2"/>
    </font>
    <font>
      <sz val="11"/>
      <color indexed="8"/>
      <name val="Calibri"/>
      <family val="2"/>
      <charset val="222"/>
    </font>
    <font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b/>
      <sz val="14"/>
      <name val="TH SarabunPSK"/>
      <family val="2"/>
    </font>
    <font>
      <sz val="15"/>
      <name val="TH SarabunPSK"/>
      <family val="2"/>
    </font>
    <font>
      <u/>
      <sz val="15"/>
      <name val="TH SarabunPSK"/>
      <family val="2"/>
    </font>
    <font>
      <sz val="15"/>
      <color rgb="FFFF0000"/>
      <name val="TH SarabunPSK"/>
      <family val="2"/>
    </font>
    <font>
      <sz val="16"/>
      <color theme="1"/>
      <name val="TH SarabunPSK"/>
      <family val="2"/>
    </font>
    <font>
      <sz val="15"/>
      <color theme="1"/>
      <name val="TH SarabunPSK"/>
      <family val="2"/>
    </font>
    <font>
      <sz val="16"/>
      <name val="TH SarabunPSK"/>
      <family val="2"/>
    </font>
    <font>
      <sz val="14"/>
      <color rgb="FF000000"/>
      <name val="TH SarabunPSK"/>
      <family val="2"/>
    </font>
    <font>
      <sz val="15"/>
      <color rgb="FF000000"/>
      <name val="TH SarabunPSK"/>
      <family val="2"/>
    </font>
    <font>
      <sz val="18"/>
      <name val="Tahoma"/>
      <family val="2"/>
      <charset val="222"/>
      <scheme val="minor"/>
    </font>
    <font>
      <u/>
      <sz val="16"/>
      <name val="TH SarabunPSK"/>
      <family val="2"/>
    </font>
    <font>
      <sz val="16"/>
      <color rgb="FF000000"/>
      <name val="TH SarabunPSK"/>
      <family val="2"/>
    </font>
    <font>
      <sz val="11"/>
      <color theme="1"/>
      <name val="Tahoma"/>
      <family val="2"/>
      <scheme val="minor"/>
    </font>
    <font>
      <sz val="18"/>
      <name val="TH SarabunPSK"/>
      <family val="2"/>
    </font>
    <font>
      <sz val="16"/>
      <color rgb="FFFF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6" fillId="0" borderId="0" applyFont="0" applyFill="0" applyBorder="0" applyAlignment="0" applyProtection="0"/>
    <xf numFmtId="0" fontId="20" fillId="0" borderId="0"/>
  </cellStyleXfs>
  <cellXfs count="279">
    <xf numFmtId="0" fontId="0" fillId="0" borderId="0" xfId="0"/>
    <xf numFmtId="0" fontId="3" fillId="0" borderId="0" xfId="0" applyFont="1" applyAlignment="1"/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top" wrapText="1"/>
    </xf>
    <xf numFmtId="187" fontId="9" fillId="0" borderId="2" xfId="2" applyNumberFormat="1" applyFont="1" applyFill="1" applyBorder="1" applyAlignment="1">
      <alignment horizontal="center" vertical="top" wrapText="1" readingOrder="1"/>
    </xf>
    <xf numFmtId="187" fontId="9" fillId="0" borderId="3" xfId="2" applyNumberFormat="1" applyFont="1" applyFill="1" applyBorder="1" applyAlignment="1">
      <alignment horizontal="center" vertical="top" wrapText="1" readingOrder="1"/>
    </xf>
    <xf numFmtId="187" fontId="9" fillId="0" borderId="1" xfId="2" applyNumberFormat="1" applyFont="1" applyFill="1" applyBorder="1" applyAlignment="1">
      <alignment horizontal="center" vertical="top" wrapText="1" readingOrder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43" fontId="9" fillId="0" borderId="2" xfId="2" applyFont="1" applyFill="1" applyBorder="1" applyAlignment="1">
      <alignment horizontal="center" vertical="top" wrapText="1" readingOrder="1"/>
    </xf>
    <xf numFmtId="0" fontId="12" fillId="0" borderId="1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43" fontId="9" fillId="0" borderId="3" xfId="2" applyFont="1" applyFill="1" applyBorder="1" applyAlignment="1">
      <alignment horizontal="center" vertical="top" wrapText="1" readingOrder="1"/>
    </xf>
    <xf numFmtId="187" fontId="13" fillId="0" borderId="1" xfId="2" applyNumberFormat="1" applyFont="1" applyBorder="1" applyAlignment="1">
      <alignment vertical="top"/>
    </xf>
    <xf numFmtId="187" fontId="12" fillId="0" borderId="5" xfId="2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3" fontId="12" fillId="0" borderId="5" xfId="0" applyNumberFormat="1" applyFont="1" applyBorder="1" applyAlignment="1">
      <alignment horizontal="center" vertical="top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12" fillId="0" borderId="1" xfId="0" applyFont="1" applyBorder="1" applyAlignment="1">
      <alignment vertical="top" wrapText="1"/>
    </xf>
    <xf numFmtId="0" fontId="12" fillId="0" borderId="5" xfId="0" applyFont="1" applyBorder="1" applyAlignment="1">
      <alignment horizontal="center" vertical="top" wrapText="1"/>
    </xf>
    <xf numFmtId="0" fontId="5" fillId="0" borderId="0" xfId="0" applyFont="1" applyFill="1" applyAlignment="1"/>
    <xf numFmtId="0" fontId="3" fillId="0" borderId="0" xfId="0" applyFont="1" applyFill="1" applyAlignment="1"/>
    <xf numFmtId="0" fontId="3" fillId="0" borderId="0" xfId="0" applyFont="1" applyFill="1" applyAlignment="1">
      <alignment wrapText="1"/>
    </xf>
    <xf numFmtId="0" fontId="9" fillId="0" borderId="1" xfId="0" applyFont="1" applyFill="1" applyBorder="1" applyAlignment="1">
      <alignment vertical="top" wrapText="1" readingOrder="1"/>
    </xf>
    <xf numFmtId="0" fontId="9" fillId="0" borderId="1" xfId="0" applyFont="1" applyBorder="1" applyAlignment="1">
      <alignment horizontal="center" vertical="top" wrapText="1"/>
    </xf>
    <xf numFmtId="43" fontId="13" fillId="0" borderId="11" xfId="0" applyNumberFormat="1" applyFont="1" applyBorder="1" applyAlignment="1">
      <alignment horizontal="right" vertical="top"/>
    </xf>
    <xf numFmtId="43" fontId="13" fillId="0" borderId="1" xfId="0" applyNumberFormat="1" applyFont="1" applyBorder="1" applyAlignment="1">
      <alignment horizontal="right" vertical="top"/>
    </xf>
    <xf numFmtId="0" fontId="9" fillId="0" borderId="1" xfId="0" applyFont="1" applyFill="1" applyBorder="1" applyAlignment="1">
      <alignment horizontal="center" vertical="top" wrapText="1" readingOrder="1"/>
    </xf>
    <xf numFmtId="43" fontId="9" fillId="0" borderId="1" xfId="2" applyFont="1" applyFill="1" applyBorder="1" applyAlignment="1">
      <alignment horizontal="right" vertical="top" wrapText="1" readingOrder="1"/>
    </xf>
    <xf numFmtId="0" fontId="15" fillId="0" borderId="10" xfId="0" applyFont="1" applyFill="1" applyBorder="1" applyAlignment="1">
      <alignment vertical="top" wrapText="1"/>
    </xf>
    <xf numFmtId="187" fontId="9" fillId="0" borderId="4" xfId="2" applyNumberFormat="1" applyFont="1" applyFill="1" applyBorder="1" applyAlignment="1">
      <alignment horizontal="right" vertical="top" wrapText="1" readingOrder="1"/>
    </xf>
    <xf numFmtId="187" fontId="9" fillId="0" borderId="5" xfId="2" applyNumberFormat="1" applyFont="1" applyFill="1" applyBorder="1" applyAlignment="1">
      <alignment horizontal="right" vertical="top" wrapText="1" readingOrder="1"/>
    </xf>
    <xf numFmtId="187" fontId="9" fillId="0" borderId="1" xfId="2" applyNumberFormat="1" applyFont="1" applyFill="1" applyBorder="1" applyAlignment="1">
      <alignment horizontal="right" vertical="top" wrapText="1" readingOrder="1"/>
    </xf>
    <xf numFmtId="43" fontId="13" fillId="0" borderId="13" xfId="2" applyFont="1" applyBorder="1" applyAlignment="1">
      <alignment horizontal="right" vertical="top"/>
    </xf>
    <xf numFmtId="43" fontId="13" fillId="0" borderId="1" xfId="2" applyFont="1" applyBorder="1" applyAlignment="1">
      <alignment horizontal="right" vertical="top"/>
    </xf>
    <xf numFmtId="4" fontId="12" fillId="0" borderId="14" xfId="0" applyNumberFormat="1" applyFont="1" applyBorder="1" applyAlignment="1">
      <alignment horizontal="right" vertical="top"/>
    </xf>
    <xf numFmtId="4" fontId="12" fillId="0" borderId="1" xfId="0" applyNumberFormat="1" applyFont="1" applyBorder="1" applyAlignment="1">
      <alignment horizontal="right" vertical="top"/>
    </xf>
    <xf numFmtId="0" fontId="9" fillId="0" borderId="1" xfId="0" applyFont="1" applyFill="1" applyBorder="1" applyAlignment="1">
      <alignment horizontal="right" vertical="top" wrapText="1" readingOrder="1"/>
    </xf>
    <xf numFmtId="187" fontId="12" fillId="0" borderId="15" xfId="2" applyNumberFormat="1" applyFont="1" applyBorder="1" applyAlignment="1">
      <alignment horizontal="right" vertical="top"/>
    </xf>
    <xf numFmtId="187" fontId="12" fillId="0" borderId="1" xfId="2" applyNumberFormat="1" applyFont="1" applyBorder="1" applyAlignment="1">
      <alignment horizontal="right" vertical="top"/>
    </xf>
    <xf numFmtId="3" fontId="12" fillId="0" borderId="1" xfId="0" applyNumberFormat="1" applyFont="1" applyBorder="1" applyAlignment="1">
      <alignment horizontal="right" vertical="top" wrapText="1"/>
    </xf>
    <xf numFmtId="4" fontId="9" fillId="0" borderId="1" xfId="0" applyNumberFormat="1" applyFont="1" applyFill="1" applyBorder="1" applyAlignment="1">
      <alignment horizontal="right" vertical="top" wrapText="1" readingOrder="1"/>
    </xf>
    <xf numFmtId="0" fontId="16" fillId="0" borderId="10" xfId="0" applyFont="1" applyFill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 readingOrder="1"/>
    </xf>
    <xf numFmtId="0" fontId="16" fillId="0" borderId="14" xfId="0" applyFont="1" applyFill="1" applyBorder="1" applyAlignment="1">
      <alignment vertical="top" wrapText="1"/>
    </xf>
    <xf numFmtId="3" fontId="12" fillId="0" borderId="1" xfId="0" applyNumberFormat="1" applyFont="1" applyBorder="1" applyAlignment="1">
      <alignment horizontal="right" vertical="top"/>
    </xf>
    <xf numFmtId="0" fontId="12" fillId="0" borderId="1" xfId="0" applyFont="1" applyBorder="1" applyAlignment="1">
      <alignment horizontal="right" vertical="top"/>
    </xf>
    <xf numFmtId="43" fontId="9" fillId="0" borderId="4" xfId="2" applyFont="1" applyFill="1" applyBorder="1" applyAlignment="1">
      <alignment horizontal="right" vertical="top" wrapText="1" readingOrder="1"/>
    </xf>
    <xf numFmtId="43" fontId="12" fillId="0" borderId="1" xfId="2" applyFont="1" applyBorder="1" applyAlignment="1">
      <alignment horizontal="right" vertical="top"/>
    </xf>
    <xf numFmtId="43" fontId="12" fillId="0" borderId="5" xfId="2" applyFont="1" applyBorder="1" applyAlignment="1">
      <alignment horizontal="right" vertical="top"/>
    </xf>
    <xf numFmtId="0" fontId="16" fillId="0" borderId="6" xfId="0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1" xfId="0" applyFont="1" applyBorder="1" applyAlignment="1">
      <alignment vertical="top"/>
    </xf>
    <xf numFmtId="0" fontId="12" fillId="0" borderId="5" xfId="0" applyFont="1" applyBorder="1" applyAlignment="1">
      <alignment horizontal="right" vertical="top"/>
    </xf>
    <xf numFmtId="187" fontId="9" fillId="0" borderId="2" xfId="2" applyNumberFormat="1" applyFont="1" applyFill="1" applyBorder="1" applyAlignment="1">
      <alignment horizontal="right" vertical="top" wrapText="1" readingOrder="1"/>
    </xf>
    <xf numFmtId="43" fontId="9" fillId="0" borderId="2" xfId="2" applyFont="1" applyFill="1" applyBorder="1" applyAlignment="1">
      <alignment horizontal="right" vertical="top" wrapText="1" readingOrder="1"/>
    </xf>
    <xf numFmtId="187" fontId="12" fillId="0" borderId="5" xfId="3" applyNumberFormat="1" applyFont="1" applyBorder="1" applyAlignment="1">
      <alignment horizontal="right" vertical="top"/>
    </xf>
    <xf numFmtId="0" fontId="12" fillId="0" borderId="1" xfId="0" applyFont="1" applyBorder="1" applyAlignment="1">
      <alignment wrapText="1"/>
    </xf>
    <xf numFmtId="187" fontId="12" fillId="0" borderId="5" xfId="2" applyNumberFormat="1" applyFont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right" vertical="top"/>
    </xf>
    <xf numFmtId="0" fontId="14" fillId="0" borderId="5" xfId="0" applyFont="1" applyFill="1" applyBorder="1" applyAlignment="1">
      <alignment horizontal="right" vertical="top"/>
    </xf>
    <xf numFmtId="0" fontId="17" fillId="0" borderId="1" xfId="0" applyFont="1" applyBorder="1" applyAlignment="1">
      <alignment vertical="top"/>
    </xf>
    <xf numFmtId="0" fontId="14" fillId="0" borderId="4" xfId="0" applyFont="1" applyBorder="1" applyAlignment="1">
      <alignment vertical="top" wrapText="1"/>
    </xf>
    <xf numFmtId="187" fontId="14" fillId="0" borderId="1" xfId="2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right" vertical="top"/>
    </xf>
    <xf numFmtId="0" fontId="14" fillId="0" borderId="5" xfId="0" applyFont="1" applyBorder="1" applyAlignment="1">
      <alignment horizontal="right" vertical="top"/>
    </xf>
    <xf numFmtId="0" fontId="14" fillId="0" borderId="1" xfId="0" applyFont="1" applyBorder="1" applyAlignment="1">
      <alignment vertical="top" wrapText="1"/>
    </xf>
    <xf numFmtId="0" fontId="14" fillId="0" borderId="4" xfId="0" applyFont="1" applyFill="1" applyBorder="1" applyAlignment="1">
      <alignment horizontal="center" vertical="top"/>
    </xf>
    <xf numFmtId="0" fontId="12" fillId="0" borderId="4" xfId="0" applyFont="1" applyBorder="1" applyAlignment="1">
      <alignment horizontal="right" vertical="top"/>
    </xf>
    <xf numFmtId="0" fontId="12" fillId="0" borderId="8" xfId="0" applyFont="1" applyBorder="1" applyAlignment="1">
      <alignment horizontal="right" vertical="top"/>
    </xf>
    <xf numFmtId="0" fontId="14" fillId="0" borderId="4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right" vertical="top" wrapText="1"/>
    </xf>
    <xf numFmtId="0" fontId="14" fillId="0" borderId="5" xfId="0" applyFont="1" applyBorder="1" applyAlignment="1">
      <alignment horizontal="right" vertical="top" wrapText="1"/>
    </xf>
    <xf numFmtId="0" fontId="14" fillId="0" borderId="4" xfId="0" applyFont="1" applyFill="1" applyBorder="1" applyAlignment="1">
      <alignment horizontal="right" vertical="top"/>
    </xf>
    <xf numFmtId="2" fontId="14" fillId="0" borderId="1" xfId="0" applyNumberFormat="1" applyFont="1" applyBorder="1" applyAlignment="1">
      <alignment horizontal="right" vertical="top"/>
    </xf>
    <xf numFmtId="0" fontId="14" fillId="0" borderId="7" xfId="0" applyFont="1" applyFill="1" applyBorder="1" applyAlignment="1">
      <alignment horizontal="center" vertical="top"/>
    </xf>
    <xf numFmtId="0" fontId="14" fillId="0" borderId="4" xfId="0" applyFont="1" applyBorder="1" applyAlignment="1">
      <alignment horizontal="right" vertical="top"/>
    </xf>
    <xf numFmtId="0" fontId="14" fillId="0" borderId="8" xfId="0" applyFont="1" applyBorder="1" applyAlignment="1">
      <alignment horizontal="right" vertical="top"/>
    </xf>
    <xf numFmtId="0" fontId="19" fillId="0" borderId="1" xfId="0" applyFont="1" applyBorder="1" applyAlignment="1">
      <alignment horizontal="right" vertical="top" wrapText="1" readingOrder="1"/>
    </xf>
    <xf numFmtId="0" fontId="19" fillId="0" borderId="5" xfId="0" applyFont="1" applyBorder="1" applyAlignment="1">
      <alignment horizontal="right" vertical="top" wrapText="1" readingOrder="1"/>
    </xf>
    <xf numFmtId="0" fontId="14" fillId="0" borderId="2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right" vertical="top"/>
    </xf>
    <xf numFmtId="1" fontId="14" fillId="0" borderId="2" xfId="0" applyNumberFormat="1" applyFont="1" applyFill="1" applyBorder="1" applyAlignment="1">
      <alignment horizontal="right" vertical="top"/>
    </xf>
    <xf numFmtId="0" fontId="14" fillId="0" borderId="3" xfId="0" applyFont="1" applyFill="1" applyBorder="1" applyAlignment="1">
      <alignment horizontal="right" vertical="top"/>
    </xf>
    <xf numFmtId="0" fontId="19" fillId="0" borderId="6" xfId="0" applyFont="1" applyFill="1" applyBorder="1" applyAlignment="1">
      <alignment horizontal="left" vertical="top" wrapText="1"/>
    </xf>
    <xf numFmtId="188" fontId="12" fillId="0" borderId="1" xfId="0" applyNumberFormat="1" applyFont="1" applyBorder="1" applyAlignment="1">
      <alignment horizontal="right" vertical="top"/>
    </xf>
    <xf numFmtId="2" fontId="12" fillId="0" borderId="1" xfId="0" applyNumberFormat="1" applyFont="1" applyBorder="1" applyAlignment="1">
      <alignment horizontal="right" vertical="top"/>
    </xf>
    <xf numFmtId="2" fontId="12" fillId="0" borderId="5" xfId="0" applyNumberFormat="1" applyFont="1" applyBorder="1" applyAlignment="1">
      <alignment horizontal="right" vertical="top"/>
    </xf>
    <xf numFmtId="43" fontId="14" fillId="0" borderId="1" xfId="2" applyFont="1" applyFill="1" applyBorder="1" applyAlignment="1">
      <alignment horizontal="right" vertical="top"/>
    </xf>
    <xf numFmtId="43" fontId="14" fillId="0" borderId="5" xfId="2" applyFont="1" applyFill="1" applyBorder="1" applyAlignment="1">
      <alignment horizontal="right" vertical="top"/>
    </xf>
    <xf numFmtId="2" fontId="14" fillId="0" borderId="1" xfId="0" applyNumberFormat="1" applyFont="1" applyFill="1" applyBorder="1" applyAlignment="1">
      <alignment horizontal="right" vertical="top"/>
    </xf>
    <xf numFmtId="2" fontId="14" fillId="0" borderId="5" xfId="0" applyNumberFormat="1" applyFont="1" applyFill="1" applyBorder="1" applyAlignment="1">
      <alignment horizontal="right" vertical="top"/>
    </xf>
    <xf numFmtId="0" fontId="19" fillId="0" borderId="1" xfId="0" applyFont="1" applyFill="1" applyBorder="1" applyAlignment="1">
      <alignment horizontal="left" vertical="top" wrapText="1"/>
    </xf>
    <xf numFmtId="0" fontId="19" fillId="0" borderId="12" xfId="0" applyFont="1" applyFill="1" applyBorder="1" applyAlignment="1">
      <alignment horizontal="left" vertical="top" wrapText="1"/>
    </xf>
    <xf numFmtId="0" fontId="12" fillId="0" borderId="1" xfId="0" applyFont="1" applyFill="1" applyBorder="1"/>
    <xf numFmtId="0" fontId="14" fillId="0" borderId="1" xfId="0" applyFont="1" applyFill="1" applyBorder="1" applyAlignment="1">
      <alignment horizontal="right" vertical="top" wrapText="1"/>
    </xf>
    <xf numFmtId="0" fontId="14" fillId="0" borderId="5" xfId="0" applyFont="1" applyFill="1" applyBorder="1" applyAlignment="1">
      <alignment horizontal="right" vertical="top" wrapText="1"/>
    </xf>
    <xf numFmtId="187" fontId="13" fillId="0" borderId="1" xfId="2" applyNumberFormat="1" applyFont="1" applyBorder="1" applyAlignment="1">
      <alignment horizontal="right" vertical="top"/>
    </xf>
    <xf numFmtId="187" fontId="13" fillId="0" borderId="8" xfId="2" applyNumberFormat="1" applyFont="1" applyBorder="1" applyAlignment="1">
      <alignment horizontal="right" vertical="top"/>
    </xf>
    <xf numFmtId="187" fontId="3" fillId="0" borderId="1" xfId="2" applyNumberFormat="1" applyFont="1" applyBorder="1" applyAlignment="1">
      <alignment horizontal="right" vertical="top"/>
    </xf>
    <xf numFmtId="43" fontId="12" fillId="0" borderId="1" xfId="2" applyFont="1" applyBorder="1" applyAlignment="1">
      <alignment horizontal="right" vertical="top" wrapText="1"/>
    </xf>
    <xf numFmtId="43" fontId="14" fillId="0" borderId="1" xfId="2" applyFont="1" applyFill="1" applyBorder="1" applyAlignment="1">
      <alignment horizontal="right" vertical="top" wrapText="1"/>
    </xf>
    <xf numFmtId="43" fontId="12" fillId="0" borderId="5" xfId="2" applyFont="1" applyBorder="1" applyAlignment="1">
      <alignment horizontal="right" vertical="top" wrapText="1"/>
    </xf>
    <xf numFmtId="0" fontId="7" fillId="2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4" xfId="0" applyFont="1" applyFill="1" applyBorder="1" applyAlignment="1">
      <alignment vertical="top" wrapText="1"/>
    </xf>
    <xf numFmtId="0" fontId="14" fillId="0" borderId="1" xfId="0" applyFont="1" applyBorder="1" applyAlignment="1">
      <alignment wrapText="1"/>
    </xf>
    <xf numFmtId="0" fontId="7" fillId="2" borderId="1" xfId="0" applyFont="1" applyFill="1" applyBorder="1" applyAlignment="1">
      <alignment horizontal="center" vertical="top" wrapText="1"/>
    </xf>
    <xf numFmtId="187" fontId="12" fillId="0" borderId="1" xfId="3" applyNumberFormat="1" applyFont="1" applyBorder="1" applyAlignment="1">
      <alignment horizontal="right" vertical="top"/>
    </xf>
    <xf numFmtId="0" fontId="9" fillId="0" borderId="4" xfId="0" applyFont="1" applyBorder="1" applyAlignment="1">
      <alignment horizontal="center" vertical="top"/>
    </xf>
    <xf numFmtId="0" fontId="9" fillId="0" borderId="1" xfId="4" applyFont="1" applyFill="1" applyBorder="1" applyAlignment="1">
      <alignment vertical="top" wrapText="1"/>
    </xf>
    <xf numFmtId="0" fontId="9" fillId="0" borderId="4" xfId="0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/>
    </xf>
    <xf numFmtId="0" fontId="9" fillId="0" borderId="2" xfId="0" applyFont="1" applyFill="1" applyBorder="1" applyAlignment="1">
      <alignment horizontal="center" vertical="top" wrapText="1"/>
    </xf>
    <xf numFmtId="3" fontId="14" fillId="0" borderId="1" xfId="2" applyNumberFormat="1" applyFont="1" applyFill="1" applyBorder="1" applyAlignment="1">
      <alignment horizontal="right" vertical="top"/>
    </xf>
    <xf numFmtId="0" fontId="17" fillId="0" borderId="1" xfId="0" applyFont="1" applyBorder="1" applyAlignment="1"/>
    <xf numFmtId="0" fontId="9" fillId="0" borderId="1" xfId="0" applyFont="1" applyFill="1" applyBorder="1" applyAlignment="1">
      <alignment horizontal="right" vertical="top"/>
    </xf>
    <xf numFmtId="0" fontId="9" fillId="0" borderId="1" xfId="0" applyFont="1" applyBorder="1" applyAlignment="1">
      <alignment vertical="top"/>
    </xf>
    <xf numFmtId="2" fontId="14" fillId="0" borderId="2" xfId="0" applyNumberFormat="1" applyFont="1" applyFill="1" applyBorder="1" applyAlignment="1">
      <alignment horizontal="right" vertical="top"/>
    </xf>
    <xf numFmtId="0" fontId="9" fillId="0" borderId="4" xfId="0" applyFont="1" applyFill="1" applyBorder="1" applyAlignment="1">
      <alignment vertical="top" wrapText="1"/>
    </xf>
    <xf numFmtId="9" fontId="12" fillId="0" borderId="1" xfId="0" applyNumberFormat="1" applyFont="1" applyBorder="1" applyAlignment="1">
      <alignment horizontal="right" vertical="top"/>
    </xf>
    <xf numFmtId="0" fontId="9" fillId="0" borderId="7" xfId="0" applyFont="1" applyBorder="1" applyAlignment="1">
      <alignment horizontal="center" vertical="top" wrapText="1"/>
    </xf>
    <xf numFmtId="3" fontId="14" fillId="0" borderId="1" xfId="0" applyNumberFormat="1" applyFont="1" applyFill="1" applyBorder="1" applyAlignment="1">
      <alignment horizontal="right" vertical="top"/>
    </xf>
    <xf numFmtId="0" fontId="9" fillId="0" borderId="2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right" vertical="top"/>
    </xf>
    <xf numFmtId="43" fontId="14" fillId="0" borderId="1" xfId="2" applyNumberFormat="1" applyFont="1" applyFill="1" applyBorder="1" applyAlignment="1">
      <alignment horizontal="right" vertical="top"/>
    </xf>
    <xf numFmtId="3" fontId="12" fillId="0" borderId="1" xfId="0" applyNumberFormat="1" applyFont="1" applyFill="1" applyBorder="1" applyAlignment="1">
      <alignment horizontal="right" vertical="top"/>
    </xf>
    <xf numFmtId="189" fontId="14" fillId="0" borderId="1" xfId="0" applyNumberFormat="1" applyFont="1" applyBorder="1" applyAlignment="1">
      <alignment horizontal="right" vertical="top"/>
    </xf>
    <xf numFmtId="43" fontId="14" fillId="0" borderId="1" xfId="0" applyNumberFormat="1" applyFont="1" applyBorder="1" applyAlignment="1">
      <alignment horizontal="right" vertical="top"/>
    </xf>
    <xf numFmtId="3" fontId="12" fillId="0" borderId="1" xfId="2" applyNumberFormat="1" applyFont="1" applyBorder="1" applyAlignment="1">
      <alignment horizontal="right" vertical="top"/>
    </xf>
    <xf numFmtId="3" fontId="12" fillId="0" borderId="2" xfId="0" applyNumberFormat="1" applyFont="1" applyBorder="1" applyAlignment="1">
      <alignment horizontal="right" vertical="top"/>
    </xf>
    <xf numFmtId="0" fontId="21" fillId="0" borderId="1" xfId="0" applyFont="1" applyBorder="1" applyAlignment="1">
      <alignment horizontal="right" vertical="top"/>
    </xf>
    <xf numFmtId="0" fontId="21" fillId="0" borderId="2" xfId="0" applyFont="1" applyBorder="1" applyAlignment="1">
      <alignment horizontal="right" vertical="top"/>
    </xf>
    <xf numFmtId="0" fontId="17" fillId="0" borderId="2" xfId="0" applyFont="1" applyBorder="1" applyAlignment="1">
      <alignment horizontal="right" vertical="top"/>
    </xf>
    <xf numFmtId="187" fontId="9" fillId="0" borderId="12" xfId="2" applyNumberFormat="1" applyFont="1" applyBorder="1" applyAlignment="1">
      <alignment horizontal="right" vertical="top" wrapText="1"/>
    </xf>
    <xf numFmtId="187" fontId="9" fillId="0" borderId="4" xfId="2" applyNumberFormat="1" applyFont="1" applyBorder="1" applyAlignment="1">
      <alignment horizontal="right" vertical="top" wrapText="1"/>
    </xf>
    <xf numFmtId="187" fontId="9" fillId="0" borderId="1" xfId="2" applyNumberFormat="1" applyFont="1" applyBorder="1" applyAlignment="1">
      <alignment horizontal="right" vertical="top" wrapText="1"/>
    </xf>
    <xf numFmtId="0" fontId="9" fillId="0" borderId="0" xfId="0" applyFont="1" applyFill="1" applyAlignment="1">
      <alignment vertical="top" wrapText="1"/>
    </xf>
    <xf numFmtId="0" fontId="9" fillId="0" borderId="1" xfId="0" applyFont="1" applyBorder="1" applyAlignment="1">
      <alignment horizontal="left" vertical="top"/>
    </xf>
    <xf numFmtId="0" fontId="17" fillId="0" borderId="1" xfId="0" applyFont="1" applyBorder="1" applyAlignment="1">
      <alignment horizontal="right" vertical="top"/>
    </xf>
    <xf numFmtId="0" fontId="15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right" vertical="top"/>
    </xf>
    <xf numFmtId="0" fontId="9" fillId="0" borderId="6" xfId="0" applyFont="1" applyFill="1" applyBorder="1" applyAlignment="1">
      <alignment horizontal="right" vertical="top" wrapText="1" readingOrder="1"/>
    </xf>
    <xf numFmtId="0" fontId="7" fillId="0" borderId="1" xfId="0" applyFont="1" applyFill="1" applyBorder="1" applyAlignment="1">
      <alignment horizontal="right" vertical="top" wrapText="1" readingOrder="1"/>
    </xf>
    <xf numFmtId="187" fontId="3" fillId="0" borderId="15" xfId="2" applyNumberFormat="1" applyFont="1" applyBorder="1" applyAlignment="1">
      <alignment horizontal="right" vertical="top" wrapText="1"/>
    </xf>
    <xf numFmtId="187" fontId="3" fillId="0" borderId="15" xfId="2" applyNumberFormat="1" applyFont="1" applyBorder="1" applyAlignment="1">
      <alignment horizontal="right" vertical="top"/>
    </xf>
    <xf numFmtId="187" fontId="12" fillId="0" borderId="4" xfId="2" applyNumberFormat="1" applyFont="1" applyBorder="1" applyAlignment="1">
      <alignment horizontal="right" vertical="top"/>
    </xf>
    <xf numFmtId="0" fontId="16" fillId="0" borderId="1" xfId="0" applyFont="1" applyFill="1" applyBorder="1" applyAlignment="1">
      <alignment vertical="top" wrapText="1" readingOrder="1"/>
    </xf>
    <xf numFmtId="0" fontId="16" fillId="0" borderId="4" xfId="0" applyFont="1" applyFill="1" applyBorder="1" applyAlignment="1">
      <alignment vertical="top" wrapText="1"/>
    </xf>
    <xf numFmtId="0" fontId="9" fillId="0" borderId="10" xfId="0" applyFont="1" applyFill="1" applyBorder="1" applyAlignment="1">
      <alignment horizontal="right" vertical="top" wrapText="1" readingOrder="1"/>
    </xf>
    <xf numFmtId="187" fontId="12" fillId="0" borderId="1" xfId="2" applyNumberFormat="1" applyFont="1" applyFill="1" applyBorder="1" applyAlignment="1">
      <alignment horizontal="right" vertical="top"/>
    </xf>
    <xf numFmtId="187" fontId="11" fillId="0" borderId="1" xfId="2" applyNumberFormat="1" applyFont="1" applyFill="1" applyBorder="1" applyAlignment="1">
      <alignment horizontal="center" vertical="top" wrapText="1" readingOrder="1"/>
    </xf>
    <xf numFmtId="0" fontId="3" fillId="0" borderId="1" xfId="0" applyFont="1" applyBorder="1"/>
    <xf numFmtId="0" fontId="14" fillId="0" borderId="7" xfId="0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right" vertical="top"/>
    </xf>
    <xf numFmtId="43" fontId="9" fillId="0" borderId="1" xfId="2" applyNumberFormat="1" applyFont="1" applyFill="1" applyBorder="1" applyAlignment="1">
      <alignment horizontal="center" vertical="top" wrapText="1" readingOrder="1"/>
    </xf>
    <xf numFmtId="0" fontId="17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vertical="center" wrapText="1"/>
    </xf>
    <xf numFmtId="43" fontId="13" fillId="0" borderId="16" xfId="0" applyNumberFormat="1" applyFont="1" applyBorder="1" applyAlignment="1">
      <alignment horizontal="right" vertical="top"/>
    </xf>
    <xf numFmtId="43" fontId="22" fillId="0" borderId="1" xfId="2" applyFont="1" applyFill="1" applyBorder="1" applyAlignment="1">
      <alignment horizontal="right" vertical="top"/>
    </xf>
    <xf numFmtId="2" fontId="12" fillId="0" borderId="1" xfId="0" applyNumberFormat="1" applyFont="1" applyFill="1" applyBorder="1" applyAlignment="1">
      <alignment horizontal="right" vertical="top"/>
    </xf>
    <xf numFmtId="43" fontId="12" fillId="0" borderId="1" xfId="2" applyFont="1" applyBorder="1" applyAlignment="1">
      <alignment horizontal="center" vertical="center"/>
    </xf>
    <xf numFmtId="187" fontId="9" fillId="0" borderId="9" xfId="2" applyNumberFormat="1" applyFont="1" applyFill="1" applyBorder="1" applyAlignment="1">
      <alignment horizontal="right" vertical="top"/>
    </xf>
    <xf numFmtId="187" fontId="9" fillId="0" borderId="1" xfId="2" applyNumberFormat="1" applyFont="1" applyFill="1" applyBorder="1" applyAlignment="1">
      <alignment horizontal="right" vertical="top"/>
    </xf>
    <xf numFmtId="43" fontId="9" fillId="0" borderId="10" xfId="2" applyFont="1" applyFill="1" applyBorder="1" applyAlignment="1">
      <alignment horizontal="right" vertical="top" wrapText="1" readingOrder="1"/>
    </xf>
    <xf numFmtId="187" fontId="3" fillId="0" borderId="14" xfId="2" applyNumberFormat="1" applyFont="1" applyBorder="1" applyAlignment="1">
      <alignment horizontal="right" vertical="top"/>
    </xf>
    <xf numFmtId="4" fontId="9" fillId="0" borderId="10" xfId="0" applyNumberFormat="1" applyFont="1" applyFill="1" applyBorder="1" applyAlignment="1">
      <alignment horizontal="right" vertical="top" wrapText="1" readingOrder="1"/>
    </xf>
    <xf numFmtId="43" fontId="12" fillId="0" borderId="10" xfId="2" applyFont="1" applyBorder="1" applyAlignment="1">
      <alignment horizontal="right" vertical="top"/>
    </xf>
    <xf numFmtId="0" fontId="17" fillId="0" borderId="4" xfId="0" applyFont="1" applyBorder="1" applyAlignment="1">
      <alignment vertical="top"/>
    </xf>
    <xf numFmtId="0" fontId="17" fillId="0" borderId="2" xfId="0" applyFont="1" applyBorder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4" fillId="3" borderId="1" xfId="0" applyFont="1" applyFill="1" applyBorder="1" applyAlignment="1">
      <alignment horizontal="left" vertical="top" wrapText="1"/>
    </xf>
    <xf numFmtId="0" fontId="12" fillId="3" borderId="0" xfId="0" applyFont="1" applyFill="1" applyBorder="1"/>
    <xf numFmtId="187" fontId="9" fillId="3" borderId="2" xfId="2" applyNumberFormat="1" applyFont="1" applyFill="1" applyBorder="1" applyAlignment="1">
      <alignment horizontal="right" vertical="top" wrapText="1" readingOrder="1"/>
    </xf>
    <xf numFmtId="187" fontId="9" fillId="3" borderId="5" xfId="2" applyNumberFormat="1" applyFont="1" applyFill="1" applyBorder="1" applyAlignment="1">
      <alignment horizontal="right" vertical="top" wrapText="1" readingOrder="1"/>
    </xf>
    <xf numFmtId="0" fontId="12" fillId="3" borderId="1" xfId="0" applyFont="1" applyFill="1" applyBorder="1"/>
    <xf numFmtId="0" fontId="12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top"/>
    </xf>
    <xf numFmtId="0" fontId="14" fillId="3" borderId="1" xfId="0" applyFont="1" applyFill="1" applyBorder="1" applyAlignment="1">
      <alignment horizontal="center" vertical="top"/>
    </xf>
    <xf numFmtId="0" fontId="14" fillId="3" borderId="1" xfId="0" applyFont="1" applyFill="1" applyBorder="1" applyAlignment="1">
      <alignment horizontal="right" vertical="top"/>
    </xf>
    <xf numFmtId="0" fontId="14" fillId="3" borderId="5" xfId="0" applyFont="1" applyFill="1" applyBorder="1" applyAlignment="1">
      <alignment horizontal="right" vertical="top"/>
    </xf>
    <xf numFmtId="0" fontId="17" fillId="3" borderId="1" xfId="0" applyFont="1" applyFill="1" applyBorder="1" applyAlignment="1">
      <alignment vertical="top"/>
    </xf>
    <xf numFmtId="0" fontId="14" fillId="3" borderId="1" xfId="0" applyFont="1" applyFill="1" applyBorder="1" applyAlignment="1">
      <alignment horizontal="right" vertical="top" wrapText="1"/>
    </xf>
    <xf numFmtId="0" fontId="12" fillId="3" borderId="1" xfId="0" applyFont="1" applyFill="1" applyBorder="1" applyAlignment="1">
      <alignment horizontal="center" vertical="top" wrapText="1"/>
    </xf>
    <xf numFmtId="187" fontId="9" fillId="3" borderId="1" xfId="2" applyNumberFormat="1" applyFont="1" applyFill="1" applyBorder="1" applyAlignment="1">
      <alignment horizontal="center" vertical="top" wrapText="1" readingOrder="1"/>
    </xf>
    <xf numFmtId="187" fontId="9" fillId="3" borderId="5" xfId="2" applyNumberFormat="1" applyFont="1" applyFill="1" applyBorder="1" applyAlignment="1">
      <alignment horizontal="center" vertical="top" wrapText="1" readingOrder="1"/>
    </xf>
    <xf numFmtId="0" fontId="3" fillId="3" borderId="1" xfId="0" applyFont="1" applyFill="1" applyBorder="1"/>
    <xf numFmtId="0" fontId="3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vertical="top" wrapText="1" readingOrder="1"/>
    </xf>
    <xf numFmtId="0" fontId="9" fillId="3" borderId="1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right" vertical="top" wrapText="1" readingOrder="1"/>
    </xf>
    <xf numFmtId="0" fontId="16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 wrapText="1" readingOrder="1"/>
    </xf>
    <xf numFmtId="0" fontId="16" fillId="3" borderId="1" xfId="0" applyFont="1" applyFill="1" applyBorder="1" applyAlignment="1">
      <alignment vertical="top" wrapText="1" readingOrder="1"/>
    </xf>
    <xf numFmtId="0" fontId="9" fillId="3" borderId="6" xfId="0" applyFont="1" applyFill="1" applyBorder="1" applyAlignment="1">
      <alignment horizontal="right" vertical="top" wrapText="1" readingOrder="1"/>
    </xf>
    <xf numFmtId="0" fontId="16" fillId="3" borderId="6" xfId="0" applyFont="1" applyFill="1" applyBorder="1" applyAlignment="1">
      <alignment vertical="top" wrapText="1"/>
    </xf>
    <xf numFmtId="43" fontId="9" fillId="3" borderId="2" xfId="2" applyFont="1" applyFill="1" applyBorder="1" applyAlignment="1">
      <alignment horizontal="center" vertical="top" wrapText="1" readingOrder="1"/>
    </xf>
    <xf numFmtId="43" fontId="9" fillId="3" borderId="3" xfId="2" applyFont="1" applyFill="1" applyBorder="1" applyAlignment="1">
      <alignment horizontal="center" vertical="top" wrapText="1" readingOrder="1"/>
    </xf>
    <xf numFmtId="0" fontId="9" fillId="3" borderId="2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/>
    </xf>
    <xf numFmtId="0" fontId="9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center" vertical="top"/>
    </xf>
    <xf numFmtId="0" fontId="12" fillId="3" borderId="5" xfId="0" applyFont="1" applyFill="1" applyBorder="1" applyAlignment="1">
      <alignment horizontal="center" vertical="top"/>
    </xf>
    <xf numFmtId="0" fontId="9" fillId="3" borderId="10" xfId="0" applyFont="1" applyFill="1" applyBorder="1" applyAlignment="1">
      <alignment horizontal="right" vertical="top" wrapText="1" readingOrder="1"/>
    </xf>
    <xf numFmtId="0" fontId="16" fillId="3" borderId="10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187" fontId="9" fillId="3" borderId="1" xfId="2" applyNumberFormat="1" applyFont="1" applyFill="1" applyBorder="1" applyAlignment="1">
      <alignment horizontal="right" vertical="top" wrapText="1" readingOrder="1"/>
    </xf>
    <xf numFmtId="0" fontId="12" fillId="3" borderId="1" xfId="0" applyFont="1" applyFill="1" applyBorder="1" applyAlignment="1">
      <alignment vertical="top"/>
    </xf>
    <xf numFmtId="0" fontId="14" fillId="3" borderId="1" xfId="0" applyFont="1" applyFill="1" applyBorder="1" applyAlignment="1">
      <alignment vertical="top" wrapText="1"/>
    </xf>
    <xf numFmtId="0" fontId="12" fillId="3" borderId="1" xfId="0" applyFont="1" applyFill="1" applyBorder="1" applyAlignment="1">
      <alignment horizontal="right" vertical="top"/>
    </xf>
    <xf numFmtId="0" fontId="12" fillId="3" borderId="5" xfId="0" applyFont="1" applyFill="1" applyBorder="1" applyAlignment="1">
      <alignment horizontal="right" vertical="top"/>
    </xf>
    <xf numFmtId="0" fontId="12" fillId="3" borderId="4" xfId="0" applyFont="1" applyFill="1" applyBorder="1" applyAlignment="1">
      <alignment horizontal="right" vertical="top"/>
    </xf>
    <xf numFmtId="0" fontId="12" fillId="3" borderId="8" xfId="0" applyFont="1" applyFill="1" applyBorder="1" applyAlignment="1">
      <alignment horizontal="right" vertical="top"/>
    </xf>
    <xf numFmtId="0" fontId="19" fillId="3" borderId="6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center" vertical="top" wrapText="1"/>
    </xf>
    <xf numFmtId="187" fontId="12" fillId="3" borderId="1" xfId="2" applyNumberFormat="1" applyFont="1" applyFill="1" applyBorder="1" applyAlignment="1">
      <alignment horizontal="right" vertical="top"/>
    </xf>
    <xf numFmtId="0" fontId="14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vertical="top" wrapText="1"/>
    </xf>
    <xf numFmtId="0" fontId="17" fillId="3" borderId="2" xfId="0" applyFont="1" applyFill="1" applyBorder="1" applyAlignment="1">
      <alignment vertical="top"/>
    </xf>
    <xf numFmtId="0" fontId="9" fillId="3" borderId="2" xfId="0" applyFont="1" applyFill="1" applyBorder="1" applyAlignment="1">
      <alignment horizontal="center" vertical="top" wrapText="1"/>
    </xf>
    <xf numFmtId="0" fontId="14" fillId="3" borderId="2" xfId="0" applyFont="1" applyFill="1" applyBorder="1" applyAlignment="1">
      <alignment horizontal="right" vertical="top"/>
    </xf>
    <xf numFmtId="0" fontId="9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7" fillId="3" borderId="1" xfId="0" applyFont="1" applyFill="1" applyBorder="1" applyAlignment="1">
      <alignment horizontal="right" vertical="top"/>
    </xf>
    <xf numFmtId="0" fontId="7" fillId="0" borderId="0" xfId="0" applyFont="1" applyFill="1"/>
    <xf numFmtId="0" fontId="14" fillId="0" borderId="2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vertical="top" wrapText="1" readingOrder="1"/>
    </xf>
    <xf numFmtId="0" fontId="9" fillId="0" borderId="1" xfId="0" applyFont="1" applyBorder="1" applyAlignment="1">
      <alignment vertical="top" wrapText="1"/>
    </xf>
    <xf numFmtId="0" fontId="9" fillId="0" borderId="2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18" xfId="0" applyFont="1" applyBorder="1" applyAlignment="1">
      <alignment vertical="top" wrapText="1"/>
    </xf>
    <xf numFmtId="0" fontId="7" fillId="0" borderId="19" xfId="0" applyFont="1" applyBorder="1" applyAlignment="1">
      <alignment vertical="top" wrapText="1"/>
    </xf>
    <xf numFmtId="0" fontId="7" fillId="0" borderId="20" xfId="0" applyFont="1" applyBorder="1" applyAlignment="1">
      <alignment vertical="top" wrapText="1"/>
    </xf>
    <xf numFmtId="0" fontId="7" fillId="0" borderId="2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5">
    <cellStyle name="Comma" xfId="2" builtinId="3"/>
    <cellStyle name="Comma 2" xfId="1" xr:uid="{00000000-0005-0000-0000-000001000000}"/>
    <cellStyle name="Normal" xfId="0" builtinId="0"/>
    <cellStyle name="Normal 3" xfId="4" xr:uid="{00000000-0005-0000-0000-000003000000}"/>
    <cellStyle name="จุลภาค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53294328705" createdVersion="3" refreshedVersion="6" minRefreshableVersion="3" recordCount="291" xr:uid="{00000000-000A-0000-FFFF-FFFFB2000000}">
  <cacheSource type="worksheet">
    <worksheetSource ref="A5:P296" sheet="ข้อมูล  PC_CI"/>
  </cacheSource>
  <cacheFields count="16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ntainsBlank="1" count="7">
        <s v=" ประเด็นปัญหาสำคัญ (Critical Issue : CI) : องค์ความรู้ และการพัฒนาเพื่อเพิ่มมูลค่าผลิตภัฒฑ์ (Value Added)"/>
        <s v="ประเด็นปัญหาสำคัญ (Critical Issue : CI) :  ทรัพยากรธรรมชาติ ป่าไม้"/>
        <s v="ผลิตภัณฑ์ที่มีศักยภาพ (Product Champion: PC)) : ข้าว"/>
        <s v="ผลิตภัณฑ์ที่มีศักยภาพ (Product Champion: PC)) : การท่องเที่ยวเชิงนิเวศและวัฒนธรรม"/>
        <s v=" ประเด็นปัญหาสำคัญ (Critical Issue : CI) : ผู้สูงอายุ"/>
        <s v=" ประเด็นปัญหาสำคัญ (Critical Issue : CI) : การเรียนรู้นอกห้องเรียนตลอดชีวิต"/>
        <m u="1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longText="1"/>
    </cacheField>
    <cacheField name="หน่วยวัด" numFmtId="0">
      <sharedItems containsBlank="1" count="58">
        <s v="ฐานข้อมูล"/>
        <s v="ราย"/>
        <s v="หน่วยงาน"/>
        <s v="หลักสูตร"/>
        <s v="แห่ง"/>
        <s v="องค์ความรู้"/>
        <s v="คน"/>
        <s v="ผลิตภัณฑ์"/>
        <s v="นวัตกรรม"/>
        <s v="เครือข่าย"/>
        <s v="โครงการ"/>
        <s v="แผนงาน"/>
        <s v="บาท"/>
        <s v="โครงการ/กิจกรรม"/>
        <s v="แหล่ง"/>
        <s v="ล้านบาท"/>
        <s v="รายการ"/>
        <s v="ร้อยละ"/>
        <s v="เรื่อง"/>
        <s v="ไร่"/>
        <s v="ครั้ง"/>
        <s v="คดี"/>
        <s v="ลบ.เมตรและบาท"/>
        <s v="ตร.กม."/>
        <s v="แหล่งและไร่"/>
        <s v="ชุมชน"/>
        <s v="กิจกรรม"/>
        <s v="ระดับหรือร้อยละ"/>
        <s v="ข้อมูล"/>
        <s v="ชนิด"/>
        <s v="รหัสชุดดิน "/>
        <s v="ค่า Ph "/>
        <s v="นวัตกรรม/เรื่อง"/>
        <s v="ครัวเรือน"/>
        <s v="กิโลกรัม"/>
        <s v="ราย "/>
        <s v="กิโลกรัม_x000a_"/>
        <s v=" (แห่ง)/กลุ่ม"/>
        <m/>
        <s v="ตัน"/>
        <s v="กลุ่ม"/>
        <s v=" ครัวเรือน"/>
        <s v=" ตัน"/>
        <s v="ช่องทาง"/>
        <s v=" แบบ"/>
        <s v="ระดับ"/>
        <s v="รายงาน"/>
        <s v="ฐาน ข้อมูล"/>
        <s v="ธุรกิจ"/>
        <s v="คนต่อครั้ง"/>
        <s v="วัน"/>
        <s v="ตันต่อวัน"/>
        <s v="ครอบครัว"/>
        <s v="ปี"/>
        <s v="หัวเรื่อง/ ประเภท"/>
        <s v="เรื่อง/ผลงาน"/>
        <s v="บาท/วัน"/>
        <s v="หมู่บ้าน"/>
      </sharedItems>
    </cacheField>
    <cacheField name="2557" numFmtId="0">
      <sharedItems containsBlank="1" containsMixedTypes="1" containsNumber="1" minValue="0" maxValue="8209828"/>
    </cacheField>
    <cacheField name="2558" numFmtId="0">
      <sharedItems containsBlank="1" containsMixedTypes="1" containsNumber="1" minValue="-39.128440366972477" maxValue="8209828"/>
    </cacheField>
    <cacheField name="2559" numFmtId="0">
      <sharedItems containsBlank="1" containsMixedTypes="1" containsNumber="1" minValue="-21.85" maxValue="8209828"/>
    </cacheField>
    <cacheField name="2560" numFmtId="0">
      <sharedItems containsBlank="1" containsMixedTypes="1" containsNumber="1" minValue="-50.413223140495866" maxValue="664476980"/>
    </cacheField>
    <cacheField name="2561" numFmtId="0">
      <sharedItems containsBlank="1" containsMixedTypes="1" containsNumber="1" minValue="-1.2962962962962963" maxValue="8209828"/>
    </cacheField>
    <cacheField name="2562" numFmtId="0">
      <sharedItems containsNonDate="0" containsString="0" containsBlank="1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ntainsBlank="1" count="151">
        <s v="สนง.วัฒนธรรมจังหวัดน่าน/สนง.อุตสาหกรรมจังหวัดน่าน/สนง.กศน.จังหวัดน่าน"/>
        <s v="สนง.พัฒนาฝีมือแรงงานจังหวัดน่าน/สนง.เกษตรและสหกรณ์จังหวัดน่าน"/>
        <s v="สนง.วัฒนธรรมจังหวัดน่าน/สนง.อุตสาหกรรมจังหวัดน่าน/สนง.กศน.จังหวัดน่าน/สนง.พัฒนาฝีมือแรงงานจังหวัดน่าน/สนง.เกษตรจังหวัดน่าน"/>
        <s v="สนง.วัฒนธรรมจังหวัดน่าน/สนง.อุตสาหกรรมจังหวัดน่าน/สนง.กศน.จังหวัดน่าน/สนง.พัฒนาฝีมือแรงงานจังหวัดน่าน/สนง.เกษตรจังหวัดน่าน/สนง.เกษตรและสหกรณ์จังหวัดน่าน"/>
        <s v="สนง.กศน.จังหวัดน่าน/สนง.พัฒนาชุมชนจังหวัดน่าน/สนง.อุตสาหกรรมจังหวัดน่าน/สนง.พัฒนาฝีมือแรงงานจังหวัดน่าน                        "/>
        <s v="สนง.พัฒนาชุมชนจังหวัดน่าน/ศูนย์ OTOP"/>
        <s v="สนง.พัฒนาชุมชนจังหวัดน่าน/ศูนย์ OTOP/สนง.พาณิชย์จังหวัดน่าน"/>
        <s v="สนง.กศน.จังหวัดน่าน/สนง.พัฒนาฝีมือแรงงานจังหวัดน่าน/ สนง.พาณิชย์จังหวัดน่าน/สถาบันการศึกษา"/>
        <s v="สนง.กศน.จังหวัดน่าน/สนง.พัฒนาชุมชนจังหวัดน่าน/สนง.อุตสาหกรรมจังหวัดน่าน/สนง.พัฒนาฝีมือแรงงานจังหวัดน่าน"/>
        <s v="สนง.พัฒนาชุมชนจังหวัดน่าน/สนง.อุตสาหกรรมจังหวัดน่าน/สนง.วัฒนธรรมจังหวัดน่าน"/>
        <s v="สนง.พัฒนาชุมชนจังหวัดน่าน/สนง.อุตสาหกรรมจังหวัดน่าน"/>
        <s v="สนง.พัฒนาชุมชนจังหวัดน่าน/สนง.อุตสาหกรรมจังหวัดน่าน/ศูนย์ OTOP จังหวัดน่าน/อบต."/>
        <s v="สนง.พัฒนาชุมชนจังหวัดน่าน/สนง.อุตสาหกรรมจังหวัดน่าน/ศูนย์ OTOP จังหวัดน่าน/สนง.พาณิชย์จังหวัดน่าน/สนง.วัฒนธรรมจังหวัดน่าน/อบต."/>
        <s v="สนง.พัฒนาชุมชนจังหวัดน่าน/สนง.อุตสาหกรรมจังหวัดน่าน/ศูนย์ OTOP จังหวัดน่าน/สนง.พาณิชย์จังหวัดน่าน"/>
        <s v="สนง.พัฒนาชุมชนจังหวัดน่าน/สนง.อุตสาหกรรมจังหวัดน่าน/ศูนย์ OTOP จังหวัดน่าน"/>
        <s v="สนง.จังหวัดน่าน"/>
        <s v="สภาอุตสาหกรรมจังหวัดน่าน/หอการค้าจังหวัดน่าน"/>
        <s v="สนง.พาณิชย์จังหวัดน่าน"/>
        <s v="ด่านศุลกากรทุ่งช้าง"/>
        <s v="ด่านศุลกากรทุ่งช้าง/อบต./ทางหลวงอำเภอที่ติดชายแดน"/>
        <s v="ขนส่งจังหวัดน่าน/สนง.ทางหลวงจังหวัดน่าน/หอการค้า/สภาอุตสาหกรรม"/>
        <s v="หอการค้า/สภาอุตสาหกรรม"/>
        <s v="สนง.ทรัพยากร ธรรมชาติและสิ่งแวดล้อมน่าน"/>
        <s v="สนง.ป้องกันและบรรเทา_x000a_สาธารณภัยน่าน"/>
        <s v="1) สนง.เกษตรและ_x000a_สหกรณ์น่าน_x000a_2) กองทุนสวนยาง"/>
        <s v="1) สนง.ทรัพยากร_x000a_ธรรมชาติและสิ่งแวดล้อมน่าน_x000a_2) กรมอุทยาน พันธุ์พืชและสัตว์ป่า"/>
        <s v="1) สนง.ทรัพยากร_x000a_ธรรมชาติและสิ่งแวดล้อมน่าน_x000a_2) กรมอุทยาน พันธุ์พืชและสัตว์ป่า_x000a_3) ส่วนจัดการต้นน้ำ_x000a_4) ส่วนประสาน งานโครงการพระราชดำริ ที่ 13"/>
        <s v="สนง.ทรัพยาก รธรรมชาติและสิ่งแวดล้อมน่าน"/>
        <s v="สนง.ทรัพยาก ธรรมชาติและสิ่งแวดล้อมน่าน"/>
        <s v="1) สนง.ทรัพยากร_x000a_ธรรมชาติและสิ่งแวดล้อมน่าน_x000a_2) กรมป่าไม้"/>
        <s v="โรงเรียนสตรีศรีน่าน _x000a_(อ.สมเจต)"/>
        <s v="1) สนง.ทรัพยากร_x000a_ธรรมชาติและสิ่งแวดล้อมน่าน_x000a_2) สนง.เกษตรและสหกรณ์น่าน_x000a_3) สำนักงานพัฒนาชุมชนน่าน_x000a_4) NGO_x000a_5) ธกส."/>
        <s v="สนง.ทรัพยากรธรรมชาติ_x000a_และสิ่งแวดล้อมน่าน"/>
        <s v="1) สนง.ทรัพยากร_x000a_ธรรมชาติและสิ่งแวดล้อมน่าน_x000a_2) อ.ท่าวังผา_x000a_3) อ.สองแคว_x000a_4)เทศบาลเมืองน่าน_x000a_5) ส่วนประสาน งานโครงการพระราชดำริ ที่ 13"/>
        <s v="1) สนง.ทรัพยากร ธรรมชาติและสิ่งแวดล้อมน่าน_x000a_2) สนง.ท้องถิ่นจังหวัดน่าน"/>
        <s v="1) สนง.ทรัพยากร_x000a_ธรรมชาติและสิ่งแวดล้อมน่าน_x000a_2) โครงการปิดทองหลังพระ"/>
        <s v="ศูนย์วิจัยข้าวแพร่"/>
        <s v="ศูนย์วิจัยข้าวแพร่/สนง.เกษตรจังหวัด"/>
        <s v="สถานีพัฒนาที่ดินน่าน"/>
        <s v="โรงพยาบาลส่งเสริมสุขภาพตำบล"/>
        <s v="สนง.เกษตรอำเภอ/โครงการชลประทานน่าน/กรมทรัพยากรน้ำส่วนลุ่มน้ำน่าน"/>
        <s v="สนง.เกษตรอำเภอ/กรมทรัพยากรน้ำส่วนลุ่มน้ำน่าน"/>
        <s v="สนง.เกษตรจังหวัด"/>
        <s v="สนง.เกษตรจังหวัด/ศูนย์วิจัยข้าวแพร่/กรมการข้าว     "/>
        <s v="สนง.เกษตรจังหวัด/ศูนย์วิจัยข้าวแพร่        "/>
        <s v="สนง.เกษตรจังหวัด/สำนักเศรษฐกิจการเกษตร (พิษณุโลก)       "/>
        <s v="ศูนย์วิจัยข้าวแพร่/กรมการข้าว"/>
        <s v="สนง.เกษตรจังหวัด (มี ศปก.อำเภอ ๆ ละ 1 ศูนย์)"/>
        <s v="ธนาคารเพื่อการเกษตรและสหกรณ์การเกษตร"/>
        <s v="สหกรณ์การเกษตร"/>
        <s v="สนง.สหกรณ์จังหวัด/ สนง.อุตสาหกรรมจังหวัด/สนง.สาธารณสุขจังหวัด"/>
        <s v="สนง.สาธารณสุขจังหวัด/สนง.สหกรณ์จังหวัด"/>
        <s v="สนง.พัฒนาชุมชนจังหวัด"/>
        <s v="ที่ทำการปกครองจังหวัด/ธนาคารเพื่อการเกษตรและสหกรณ์การเกษตร"/>
        <s v="สนง.พาณิชย์จังหวัด"/>
        <s v="สนง.พาณิชย์จังหวัด/สนง.เกษตรจังหวัด"/>
        <s v="สนง.พาณิชย์จังหวัด (จัด 2 ครั้ง/ปี)"/>
        <s v="สนง.สหกรณ์จังหวัด"/>
        <s v="1)ฝ่ายยุทธศาสตร์ สนง.จังหวัดน่าน 2) สนง.ท่องเที่ยว และกีฬาจังหวัด 3)ททท.สนง.แพร่4) อำเภอ        5) อบจ.          6) อบต.        7) อปท."/>
        <s v="1)ฝ่ายยุทธศาสตร์ สนง.จังหวัดน่าน 2) สนง.ท่องเที่ยว และกีฬาจังหวัด 3)ททท.สนง.แพร่4) อำเภอ        5) อบจ.         6) อบต.         7) อปท._x000a_"/>
        <s v="1) ฝ่ายยุทธศาสตร์ สนง. จังหวัดน่าน _x000a_2) สนง.ท่องเที่ยวและกีฬาจังหวัด 3) ททท.สนง.แพร่ _x000a_4) อำเภอ 5) อบจ.  6) อบต. _x000a_7) อปท._x000a_"/>
        <s v="1) สนง.วัฒนธรรมจังหวัด_x000a_2) สำนักงานพื้นที่พิเศษเมืองเก่าน่าน    3) ททท.สนง.แพร่_x000a_4) สนง.ท่องเที่ยวและกีฬาจังหวัด 5) อุทยานแห่งชาติ"/>
        <s v="1) สนง.วัฒนธรรมจังหวัด2) สำนักงานพื้นที่พิเศษเมืองเก่าน่าน   3) ททท.สนง.แพร่4) สนง.ท่องเที่ยวและกีฬาจังหวัด 5) อุทยานแห่งชาติ"/>
        <s v="1) ททท.จังหวัดแพร่_x000a_2) สนง.ท่องเที่ยวและกีฬาจังหวัด"/>
        <s v="1) สนง.วัฒนธรรมจังหวัด_x000a_2) สำนักงานพื้นที่พิเศษเมืองเก่าน่าน"/>
        <s v="1) สถานีตำรวจภูธรจังหวัดน่าน_x000a_2) สถานีตำรวจท่องเที่ยว 3 จังหวัดน่าน"/>
        <s v="สนง.การท่องเที่ยวและกีฬาจังหวัด"/>
        <s v="1) สนง.ทะเบียนธุรกิจนำเที่ยวและมัคคุเทศก์สาขาภาคเหนือ   2) สนง.ท่องเที่ยวและกีฬาจังหวัด "/>
        <s v="1) สนง.ทะเบียนธุรกิจนำเที่ยวและมัคคุเทศก์สาขาภาคเหนือ   2) สนง.ท่องเที่ยวและกีฬาจังหวัด 3) สนง.วัฒนธรรมจังหวัด4) สนง.พื้นที่พิเศษเมืองเก่าน่าน"/>
        <s v="1) สนง.วัฒนธรรมจังหวัด2) สนง.ท่องเที่ยวและกีฬาจังหวัด 3) เทศบาลเมืองน่าน_x000a_4) สำนักงานพื้นที่พิเศษเมืองเก่าน่าน"/>
        <s v="1) สนง.ท่องเที่ยวและกีฬาจังหวัด 2) สมาคมธุรกิจท่องเที่ยวจังหวัดน่าน"/>
        <s v="1)  สนง.ท่องเที่ยวและกีฬาจังหวัด      2) สมาคมธุรกิจท่องเที่ยวจังหวัดน่าน"/>
        <s v="1) สนง.วัฒนธรรมจังหวัด_x000a_2) สำนักงานพื้นที่พิเศษเมืองเก่าน่าน         3) อุทยานแห่งชาติ         4) สนง.ท่องเที่ยวและกีฬาจังหวัด"/>
        <m/>
        <s v="1) สนง.ทรัพยากรธรรมชาติและสิ่งแวดล้อมจังหวัด "/>
        <s v="1) สนง.ทรัพยากรธรรมชาติและสิ่งแวดล้อมจังหวัด           2) สนง. ป่าไม้จังหวัดน่าน"/>
        <s v="1) สนง แขวงการทาง 1,2_x000a_2) สนง.ทางหลวงชนบท"/>
        <s v="สนง.จังหวัด"/>
        <s v="สนง.ท้องถิ่นจังหวัดน่าน"/>
        <s v="การไฟฟ้าส่วนภูมิภาค"/>
        <s v="การประปาส่วนภูมิภาค"/>
        <s v="สำนักงานสถิติจังหวัด"/>
        <s v="บ.TOT CAT"/>
        <s v="1) สนง.วัฒนธรรม จังหวัด_x000a_2) เทศบาลเมืองน่าน_x000a_3) สำนักงานพื้นที่ พิเศษเมืองเก่าน่าน"/>
        <s v="1) สนง.วัฒนธรรม จังหวัด     _x000a_2) สนง.ท่องเที่ยวและกีฬาจังหวัด 3) อุทยานแห่งชาติ"/>
        <s v="สนง.วัฒธรรมจังหวัด"/>
        <s v="1) สนง.วัฒนธรรม จังหวัด          2) สนง.ท่องเที่ยวและกีฬาจังหวัด  3) อุทยานแห่งชาติ"/>
        <s v="1) สนง.วัฒนธรรม จังหวัด          2) สนง.ท่องเที่ยวและกีฬาจังหวัด_x000a_3) อุทยานแห่งชาติ"/>
        <s v="1) สนง.วัฒนธรรม จังหวัด          2) สนง.ท่องเที่ยวและกีฬาจังหวัด 3) อุทยานแห่งชาติ"/>
        <s v="1) สนง.วัฒนธรรม จังหวัด_x000a_2) สนง.ท่องเที่ยวและกีฬาจังหวัด_x000a_3) อุทยานแห่งชาติ"/>
        <s v="สนง.ท่องเที่ยวและกีฬาจังหวัด"/>
        <s v="1) สนง.ท่องเที่ยวและกีฬาจังหวัด   2)สนง.พัฒนาชุมชนจังหวัด          3)กรมการท่องเที่ยว_x000a_4) สนง.วัฒนธรรม จังหวัด_x000a_5) สนง.อุตสาห- กรรมจังหวัด_x000a_6) สนง.สาธารณสุข จังหวัด"/>
        <s v="1) สนง.ท่องเที่ยวและกีฬาจังหวัด _x000a_3)กรมการท่องเที่ยว_x000a_4) สนง.วัฒนธรรมจังหวัด_x000a_5) สนง.พัฒนาชุมชนจังหวัด _x000a_6) สนง.อุตสาห- กรรมจังหวัด"/>
        <s v="1) สนง.ท่องเที่ยวและกีฬาจังหวัด    2) สนง.วัฒนธรรมจังหวัด              3) สนง.พัฒนาชุมชนจังหวัด         4) สนง.พาณิชย์จังหวัด             5)สำนักงานอุตสาหกรรมจังหวัด"/>
        <s v="1) สนง.พัฒนาชุมชนจังหวัด_x000a_2) สนง.พาณิชย์จังหวัด"/>
        <s v="1) สนง.ท่องเที่ยวและกีฬาจังหวัด_x000a_2) กรมการท่องเที่ยว_x000a_3) ททท.แพร่_x000a_"/>
        <s v="1) สนง.ท่องเที่ยวและกีฬาจังหวัด_x000a_2)กรมการท่องเที่ยว_x000a_3) ททท.แพร่_x000a_"/>
        <s v="1) ททท.แพร่_x000a_2) สนง.ท่องเที่ยวและกีฬาจังหวัด_x000a_3) สนง.วัฒนธรรม จังหวัด_x000a_4) สำนักงานพื้นที่ พิเศษเมืองเก่าน่าน"/>
        <s v="1) ททท.แพร่_x000a_2) สนง.ท่องเที่ยวและกีฬาจังหวัด_x000a_3) สมาคมธุรกิจท่องเที่ยวจังหวัดน่าน"/>
        <s v="ปกครองจังหวัด"/>
        <s v="พมจ."/>
        <s v="พมจ. / อบต."/>
        <s v="สสจ"/>
        <s v="สำนักงานสถิติแห่งชาติ"/>
        <s v="พมจ. / สสจ."/>
        <s v="สาธารณสุขจังหวัด"/>
        <s v="1) สนง.เขตพื้นที่การศึกษา          2) สนง. ส่งเสริมการศึกษานอกระบบและการศึกษาตามอัธยาศัยจังหวัด  "/>
        <s v="1) สนง.แรงงานจังหวัด             2) สนง.จัดหางานจังหวัด             3) ศูนย์พัฒนาฝีมือแรงงาน"/>
        <s v="1) สนง.แรงงานจังหวัด             2) สนง.จัดหางานจังหวัด             3) ศูนย์พัฒนาฝีมือแรงงาน_x000a_4)พาณิชย์_x000a_5)เทคนิคน่าน"/>
        <s v="1) สนง.เขตพื้นที่การศึกษา         2) สนง. ส่งเสริมการศึกษานอกระบบและการศึกษาตามอัธยาศัยจังหวัด  3) อำเภอ          4) เทศบาล        5) อบต."/>
        <s v="สนง.ส่งเสริมการศึกษานอกระบบและการศึกษาตามอัธยาศัยจังหวัด "/>
        <s v="สนง.เขตพื้นที่การศึกษา"/>
        <s v="สนง. ส่งเสริมการศึกษานอกระบบและการศึกษาตามอัธยาศัยจังหวัด "/>
        <s v="1) สนง. คณะกรรมการการอาชีวศึกษา_x000a_2) สนง. จัดหางานจังหวัดน่าน"/>
        <s v="สนง. คณะกรรมการการอาชีวศึกษา  "/>
        <s v="สนง. คณะกรรมการการอุดมศึกษา"/>
        <s v="1) สนง.สถิติจังหวัด"/>
        <s v="1) สนง.เขตพื้นที่การศึกษา         2) สนง. ส่งเสริมการศึกษานอกระบบและการศึกษาตามอัธยาศัยจังหวัด "/>
        <s v="สนง.สถิติจังหวัด"/>
        <s v="1) สนง. เขตพื้นที่การศึกษา          2) โรงเรียนประถม-มัธยม     3) โรงเรียนเทศบาล           4) โรงเรียนเอกชน"/>
        <s v="1) สนง.เขตพื้นที่การศึกษา         2) สนง. ส่งเสริมการศึกษานอกระบบและการศึกษาตามอัธยาศัยจังหวัด  3) สถาบันทดสอบทางการศึกษาแห่งชาติ (องค์การมหาชน)"/>
        <s v="1) สนง.พัฒนาสังคมและความมั่นคงของมนุษย์จังหวัด             2) อำเภอ          3) เทศบาล       4) อบต."/>
        <s v="1) สนง.ส่งเสริมการศึกษานอกระบบและการศึกษาตามอัธยาศัยจังหวัด    2) อำเภอ          3) เทศบาล         4) อบต."/>
        <s v="1) สนง.ส่งเสริมการศึกษานอกระบบและการศึกษาตามอัธยาศัยจังหวัด   2) อำเภอ         3) เทศบาล        4) อบต."/>
        <s v="1) สนง.ส่งเสริมการศึกษานอกระบบและการศึกษาตามอัธยาศัย จังหวัด 2) อำเภอ         3) เทศบาล       4) อบต."/>
        <s v="1) สนง.ส่งเสริมการศึกษานอกระบบและการศึกษาตามอัธยาศัย จังหวัด 2) อำเภอ         3) เทศบาล        4) อบต."/>
        <s v="1) สนง.ส่งเสริมการศึกษานอกระบบและการศึกษาตามอัธยาศัยจังหวัด   2) อบจ.            3) อำเภอ         4) เทศบาล        5) อบต.           6) หอการค้าจังหวัด"/>
        <s v="1) สนง.ส่งเสริมการศึกษานอกระบบและการศึกษาตามอัธยาศัยจังหวัด   2) อบจ.           3) อำเภอ          4) เทศบาล        5) อบต.           6) หอการค้าจังหวัด"/>
        <s v="1) สนง.วัฒนธรรมจังหวัดน่าน        2) อำเภอ         3) เทศบาล       4) อบต."/>
        <s v="1) สนง.ส่งเสริมการศึกษานอกระบบและการศึกษาตามอัธยาศัยจังหวัด   2) อำเภอ         3) เทศบาล       4) อบต."/>
        <s v="1) สนง.วัฒนธรรมจังหวัด             2) สถาบันการ ศึกษาในจังหวัด"/>
        <s v="1) สนง.วัฒนธรรมจังหวัด            2) สถาบันการ ศึกษาในจังหวัด"/>
        <s v="สนง.วัฒนธรรมจังหวัด        "/>
        <s v="สำนักศิลปากรที่ 7"/>
        <s v="1) สนง.วัฒนธรรมจังหวัด             2) สำนักศิลปากรที่ ….."/>
        <s v="สำนักงานพาณิชย์จังหวัดน่าน"/>
        <s v="สถานีวิทยุ กระจายเสียงแห่งประเทศไทย (สวท.น่าน) "/>
        <s v="1) สนง. สถิติจังหวัด"/>
        <s v="1) สนง.แรงงานจังหวัด              2) สนง.จัดหางานจังหวัด"/>
        <s v="1) สนง.แรงงานจังหวัด               2) สถาบันพัฒนาฝีมือแรงงาน"/>
        <s v="สนง.แรงงานจังหวัด"/>
        <s v="1) สนง.พัฒนาชุมชนจังหวัด     2) ศูนย์พัฒนาฝีมือแรงงาน_x000a_3) เทศบาลอำเภอเมืองน่าน          4) สำนักงานเกษตรจังหวัดน่าน 5) สำนักงานพัฒนาสังคมและความมั่นคงของชีวิต_x000a_6) สำนักงานแรงงานจังหวัดน่าน_x000a_"/>
        <s v="1) สนง.พัฒนาชุมชนจังหวัด     2) ศูนย์พัฒนาฝีมือแรงงาน_x000a_3) เทศบาลอำเภอเมืองน่าน         4) สำนักงานเกษตรจังหวัดน่าน 5) สำนักงานพัฒนาสังคมและความมั่นคงของชีวิต_x000a_6) สำนักงานแรงงานจังหวัดน่าน_x000a_"/>
        <s v="1) เกษตรและสหกรณ์จังหวัด    2) สนง.พัฒนาชุมชนจังหวัด "/>
        <s v="กองทุนหมู่บ้าน  "/>
        <s v="1) สำนักงานสหกรณ์จังหวัด   2) สนง. ตรวจบัญชีสหกรณ์ ที่.._x000a_3) ธนาคาร ธกส."/>
        <s v="1) ที่ทำการปกครองจังหวัด   2) ที่ทำการปกครองอำเภอ"/>
        <s v="สนง.สหกรณ์จังหวัด   "/>
        <s v="1) สนง.แรงงานจังหวัด            2) สนง.เกษตรจังหวัด"/>
        <s v="1) สนง.แรงงานจังหวัด             2) สนง.จัดหางานจังหวัด"/>
        <s v="1) สนง.แรงงานจังหวัด            2) สนง.จัดหางานจังหวัด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53295949075" createdVersion="3" refreshedVersion="6" minRefreshableVersion="3" recordCount="291" xr:uid="{00000000-000A-0000-FFFF-FFFFB3000000}">
  <cacheSource type="worksheet">
    <worksheetSource ref="B5:F296" sheet="ข้อมูล  PC_CI"/>
  </cacheSource>
  <cacheFields count="5">
    <cacheField name="ผลิตภัณฑ์ที่มีศักยภาพ (Product Champion: PC)/ ประเด็นปัญหาสำคัญ (Critical Issue:CI)" numFmtId="0">
      <sharedItems containsBlank="1" count="7">
        <s v=" ประเด็นปัญหาสำคัญ (Critical Issue : CI) : องค์ความรู้ และการพัฒนาเพื่อเพิ่มมูลค่าผลิตภัฒฑ์ (Value Added)"/>
        <s v="ประเด็นปัญหาสำคัญ (Critical Issue : CI) :  ทรัพยากรธรรมชาติ ป่าไม้"/>
        <s v="ผลิตภัณฑ์ที่มีศักยภาพ (Product Champion: PC)) : ข้าว"/>
        <s v="ผลิตภัณฑ์ที่มีศักยภาพ (Product Champion: PC)) : การท่องเที่ยวเชิงนิเวศและวัฒนธรรม"/>
        <s v=" ประเด็นปัญหาสำคัญ (Critical Issue : CI) : ผู้สูงอายุ"/>
        <s v=" ประเด็นปัญหาสำคัญ (Critical Issue : CI) : การเรียนรู้นอกห้องเรียนตลอดชีวิต"/>
        <m u="1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ntainsBlank="1" count="292" longText="1">
        <s v="Data 1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"/>
        <s v="Data 1.1.2 จำนวนปราชญ์ชุมชนจำแนกตามอำเภอ"/>
        <s v="DataI 1.2.1 จำนวนหน่วยงานภาครัฐที่ให้องค์ความรู้แก่ชุมชน"/>
        <s v="DataI 1.2.2 จำนวนหลักสูตรของหน่วยงานภาครัฐที่ให้องค์ความรู้แก่ชุมชน"/>
        <s v="DataI 1.3.1 จำนวนแหล่งเรียนรู้ชุมชนที่มีการถ่ายทอดองค์ความรู้ต่างๆ "/>
        <s v="DataI 1.3.2 จำนวนองค์ความรู้ชุมชนที่มีการถ่ายทอดให้เกิดการอนุรักษ์ และมีการสืบทอดอย่างยั่งยืนในชุมชน"/>
        <s v="DataI 1.4.1 จำนวนผู้ได้รับการพัฒนา/อบรม/ศึกษาดูงานตามหลักสูตรให้มีความรู้ ทักษะอาชีพเสริมเพื่อสร้างรายได้"/>
        <s v="DataI 1.4.2 จำนวนหลักสูตรการพัฒนา/อบรม/ศึกษาดูงานตามหลักสูตรให้มีความรู้ ทักษะอาชีพเสริมเพื่อสร้างรายได้"/>
        <s v="DataI 2.1.1 จำนวนผลิตภัณฑ์ตามโครงการหนึ่งตำบลหนึ่งผลิตภัณฑ์ที่ได้รับการฟื้นฟู"/>
        <s v="DataI 2.1.2 จำนวนผลิตภัณฑ์ตามโครงการหนึ่งตำบลหนึ่งผลิตภัณฑ์ทั้งหมด"/>
        <s v="DataI 2.1.3 จำนวนหมวดหมู่ผลิตภัณฑ์ OTOP"/>
        <s v="DataI 2.2.1 จำนวนผลิตภัณฑ์ตามโครงการหนึ่งตำบลหนึ่งผลิตภัณฑ์ที่ได้รับการพัฒนาโดยใช้นวัตกรรมเพื่อเพิ่มมูลค่า"/>
        <s v="DataI 2.3.1 จำนวนนวัตกรรมที่ใช้ในการต่อยอดกับผลิตภัณฑ์เพื่อเพิ่มมูลค่า"/>
        <s v="DataI 2.3.2 จำนวนนวัตกรรมทั้งหมดที่มีอยู่ในจังหวัด"/>
        <s v="DataI 2.3.3 จำนวนนวัตกรรมที่จดลิขสิทธิ์"/>
        <s v="DataI 3.1.1 จำนวนสถานบันการศึกษาทั้งในและนอกพื้นที่เข้ามามีส่วนร่วมในการพัฒนาผลิตภัณฑ์ชุมชนโดยใช้นวัตกรรมเพื่อเพิ่มมูลค่า"/>
        <s v="DataI 3.1.2 จำนวนนวัตกรรมที่มาจากสถาบันการศึกษา"/>
        <s v="DataI 3.2.1 จำนวนเครือข่ายความร่วมมือระหว่างผู้ประกอบการและสถาบันการศึกษาในการพัฒนาผลิตภัณฑ์"/>
        <s v="DataI 3.2.1 จำนวนโครงการที่เกิดจากความร่วมมือระหว่างผู้ประกอบการและสถาบันการศึกษาในการพัฒนาผลิตภัณฑ์"/>
        <s v="DataI 3.3.1 จำนวนแผนงานการสร้างมูลค่าเพิ่มแก่ผลิตภัณฑ์ผ้าซิ่นและผลิตภัณฑ์เครื่องเงิน"/>
        <s v="DataI 3.3.2 จำนวนโครงการที่สร้างมูลค่าเพิ่มแก่ผลิตภัณฑ์ผ้าซิ่น"/>
        <s v="DataI 3.3.3 จำนวนโครงการที่สร้างมูลค่าเพิ่มแก่ผลิตภัณฑ์เครื่องเงิน"/>
        <s v="DataI 3.3.4 มูลค่าจากการจัดจำหน่ายผลิตภัณฑ์ผ้าซิ่นและผลิตภัณฑ์เครื่องเงิน"/>
        <s v="DataI 3.3.5 มูลค่าผลิตภัณฑ์ทั้งหมดเพื่อส่งเสริมการต่อยอดผลิตภัณฑ์"/>
        <s v="DataI 3.4.1 จำนวนแผนงานการสร้างมูลค่าเพิ่มแก่ผลิตภัณฑ์ใหม่ที่มีศักยภาพ"/>
        <s v="DataI 3.4.2 จำนวนโครงการ/กิจกรรมที่เกี่ยวข้องกับการพัฒนาผลิตภัณฑ์ใหม่ที่มีศักยภาพ"/>
        <s v="DataI 3.4.3 จำนวนผลิตภัณฑ์ใหม่ที่มีศักยภาพ"/>
        <s v="DataI 3.4.4 มูลค่าจากการจัดจำหน่ายผลิตภัณฑ์ใหม่ที่มีศักยภาพ"/>
        <s v="DataI 4.1.1 จำนวนแหล่งจำหน่ายผลิตภัณฑ์ชุมชนจำแนกตามอำเภอ"/>
        <s v="DataI 4.1.2 จำนวนโครงการสนับสนุนการจำหน่ายผลิตภัณฑ์ชุมชนโดยความร่วมมือทั้งภาครัฐและภาคเอกชน"/>
        <s v="DataI 4.1.3 มูลค่าการจัดจำหน่ายสินค้าที่เกิดจากโครงการสนับสนุนการจำหน่ายผลิตภัณฑ์ชุมชนโดยความร่วมมือทั้งภาครัฐและภาคเอกชน"/>
        <s v="DataI 4.2.1 จำนวนสินค้า/ผลิตภัณฑ์สิ่งบ่งชี้ทางภูมิศาสตร์จำแนกตามอำเภอ"/>
        <s v="DataI 4.3.1 จำนวนสินค้า/ผลิตภัณฑ์ที่มีตราสัญลักษณ์สินค้าผลิตภัณฑ์น่าน"/>
        <s v="Data 5.1.1 จำนวนบุคลากรและผู้ประกอบการรายย่อยที่ได้รับการพัฒนาและส่งเสริมให้มีความรู้ความเข้าใจเพื่อเพิ่มความสามารถในการเข้าสู่ประชาคมเศรษฐกิจอาเซียน และการแข่งขันทางการค้า     "/>
        <s v="Data 5.2.1 ร้อยละ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    <s v="Data 5.2.2 จำนวนบันทึกข้อตกลงความร่วมมือทางเศรษฐกิจและสังคมกับประเทศเพื่อนบ้าน"/>
        <s v="Data 5.2.3 จำนวนกิจกรรมการสร้างความเข้มแข็งระดับท้องถิ่นของทั้ง 2 ประเทศ เพื่อกระชับความร่วมมือจำแนกตามกิจกรรมและประเทศผู้จัดกิจกรรม"/>
        <s v="Data 5.2.4 จำนวนผู้ประกอบการที่เข้าไปทำการค้าการลงทุนในประเทศเพื่อนบ้าน "/>
        <s v="Data 5.2.5 จำนวนผู้ประกอบการจากประเทศเพื่อนบ้านที่เข้ามาทำการค้าการลงทุนในจังหวัดน่าน"/>
        <s v="Data 5.2.6 มูลค่าการค้า (ส่งออก-นำเข้า) การลงทุนระหว่างจังหวัดน่านกับประเทศเพื่อนบ้าน"/>
        <s v="Data 5.2.7 จำนวนผู้ประกอบการที่ยื่นคำร้องขอเครื่องหมายการค้า"/>
        <s v="DataI 5.3.1 ร้อยละความสำเร็จในการพัฒนาสิ่งอำนวยความสะดวกและโครงสร้างพื้นฐานในเขตการค้าชายแดน"/>
        <s v="DataI 5.3.2 จำนวนโครงการเกี่ยวกับโครงสร้างพื้นฐานเพื่อพัฒนาเขตการค้าชายแดน"/>
        <s v="DataI 5.4.1 ร้อยละความสำเร็จในการพัฒนาประสิทธิภาพและลดต้นทุนการขนส่งและการกระจายสินค้า"/>
        <s v="DataI 5.4.2 จำนวนเครือข่ายผู้ประกอบการการค้า (จำแนกตามประเภทสินค้า)"/>
        <s v="Data 5.4.3 จำนวนเครือข่ายทางการค้ากับประเทศเพื่อนบ้านในกลุ่มอาเซียน"/>
        <s v="Data 1.1.1 พื้นที่ป่าไม้ จำแนกตามประเภทป่าและเนื้อที่ทั้งในปีปัจจุบันและปีผ่านมา"/>
        <s v="Data 1.1.2 เนื้อที่ป่าไม้ทั้งหมดของจังหวัด"/>
        <s v="Data 1.1.3 เนื้อที่ทั้งหมดของจังหวัด"/>
        <s v="Data 1.1.4 พื้นที่ป่าสงวนตามประกาศ  จำแนกตามประเภทป่าและเนื้อที่"/>
        <s v="Data 1.1.5 พื้นที่ป่าสงวนที่มีสภาพป่า จำแนกตามประเภทป่าและเนื้อที่"/>
        <s v="Data 1.1.6 พื้นที่เอกสารสิทธิทำกินในเขตป่าสงวนแห่งชาติ"/>
        <s v="Data 1.2.1 พื้นที่การจำแนกชั้นความรุนแรงของการชะล้างพังทลายของดิน "/>
        <s v="Data 1.2.2 จำนวนการเกิดภัยดินถล่มจำแนกตามจำนวนครั้งที่เกิด หมู่บ้าน และผู้ประสบภัย"/>
        <s v="Data 1.3.1 จำนวนพื้นที่ป่าถูกบุกรุกทำลายที่ได้มีการดำเนินการตามกฎหมายหรือจัดการตามหลักวิชาการ"/>
        <s v="Data 1.3.2 จำนวนคดีการกระทำผิดกฎหมายเกี่ยวกับป่าไม้จำแนกตามจำนวนคดีและความเสียหาย"/>
        <s v="Data 1.3.3 ปริมาณไม้ที่ผลิตได้ จำแนกตามประเภท ปริมาณ และมูลค่า"/>
        <s v="Data 1.3.4 ปริมาณไม้นำเข้าและส่งออก  จำแนกตามประเภท ปริมาณ และมูลค่า"/>
        <s v="Data 1.3.5 ปริมาณและมูลค่าผลิตภัณฑ์สำคัญที่ได้จากป่าไม้ (ฟืน ถ่าน น้ำมันยาง เปลือกไม้ หวาย ใบลาน ไม้ไผ่ ไม้รวก ฯลฯ)  จำแนกตามประเภท ปริมาณ และมูลค่า"/>
        <s v="Data 2.1.1 จำนวนพื้นที่ที่เกษตรกรได้รับสิทธิเข้าทำประโยชน์ จำแนกตามลักษณะการจัดที่ดิน (เกษตรกร, ชุมชน)"/>
        <s v="Data 2.1.2 การใช้ที่ดินจำแนกตามเนื้อที่และการใช้ประโยชน์ในปีปัจจุบันและปีผ่านมา"/>
        <s v="Data 2.2.1 จำนวนและพื้นที่อนุรักษ์ 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"/>
        <s v=" Data 2.2.2 พื้นที่ป่าอนุรักษ์ทั้งหมดของจังหวัดตามประกาศ"/>
        <s v="Data 2.2.3 พื้นที่จังหวัด"/>
        <s v="Data 2.2.4 พื้นที่ป่าอนุรักษ์ที่สมบูรณ์ทั้งหมดของจังหวัด"/>
        <s v="Data 2.2.5 พื้นที่ป่าอนุรักษ์ทั้งหมด"/>
        <s v="Data 2.2.6 จำนวนพื้นที่ป่าไม้ที่ได้รับการฟื้นฟูจำแนกตามพื้นที่"/>
        <s v="Data 2.2.7 จำนวนการรับขึ้นทะเบียนสวนป่า"/>
        <s v="Data 2.2.8 พื้นที่ต้นน้ำของจังหวัดจำแนกตามแหล่งและเนื้อที่"/>
        <s v=" Data 2.2.9 พื้นที่ปลูกป่านอกเขตพื้นที่อนุรักษ์ จำแนกตามเนื้อที่และประเภทป่า"/>
        <s v="Data 2.2.10 พื้นที่ปลูกปาในเขตพื้นที่อนุรักษ์ จำแนกตามเนื้อที่และประเภทป่า"/>
        <s v="Data 2.2.11 พื้นที่ป่านอกเขตพื้นที่อนุรักษ์และพื้นที่ป่าในเขตพื้นที่อนุรักษ์ที่ถูกไฟไหม้จำแนกตามเนื้อที่และประเภทป่า "/>
        <s v="Data 2.2.12 จำนวนโครงการเกี่ยวกับการฟื้นฟูและรักษาระบบนิเวศ จำแนกตาม พื้นที่ จำนวนงบประมาณ และจำนวนผู้เข้าร่วมโครงการ"/>
        <s v="Data 2.3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"/>
        <s v="Data 2.3.2 ขนาดพื้นที่สีเขียว จำแนกตามเนื้อที่และประเภทของพื้นที่สีเขียวและองค์กรปกครองส่วนท้องถิ่น"/>
        <s v="Data2.3.3 จำนวนแหล่งธรรมชาติอันควรอนุรักษ์ของท้องถิ่น จำแนกตามประเภทแหล่งธรรมชาติและเนื้อที่"/>
        <s v="Data 3.1.1 จำนวนเครือข่ายเร่งรัดการรักษาทรัพยากรธรรมชาติป่าไม้ในปีปัจจุบันและปีที่ผ่านมา"/>
        <s v="Data 3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ป่าไม้ เช่น การปฏิบัติการเชิงพื้นที่ การกำหนดวิธีการจัดการที่เหมาะสมกับสถานการณ์  เป็นต้น"/>
        <s v="Data 3.3.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 จำแนกตามพื้นที่ จำนวนและองค์ความรู้ที่ได้รับ"/>
        <s v="Data 3.4.1 จำนวนโครงการ/กิจกรรมเกี่ยวกับการส่งเสริมเกษตรกรและภาคีเครือข่ายในชุมชนเพื่อร่วมกันอนุรักษ์ดิน อนุรักษ์ป่า จำแนกตามงบประมาณและชุมชนที่เข้าร่วมดำเนินการ(เช่น การร่วมดำเนินการโครงการหลวง โครงการพระราชดำริ เป็นต้น)"/>
        <s v="Data 3.5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"/>
        <s v="Data 4.1.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"/>
        <s v="Data 4.1.2 แผนดำเนิน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"/>
        <s v="Data4.2.1 จำนวนข้อมูลสารสนเทศและองค์ความรู้เพื่อการบริหารจัดการทรัพยากรธรรมชาติป่าไม้"/>
        <s v="Data 4.2.2 จำนวนการให้บริการหรือการใช้ข้อมูลสารสนเทศและองค์ความรู้เพื่อการบริหารจัดการทรัพยากรธรรมชาติป่าไม้"/>
        <s v="Data 4.3.1 จำนวนชุมชนที่มีการจัดทำแผนการจัดการทรัพยากรชีวภาพและภูมิปัญญาท้องถิ่น"/>
        <s v="Data 4.3.2 จำนวนชุมชนที่ได้รับการสนับสนุนข้อมูลและพัฒนาองค์ความรู้เพื่อการบริหารจัดการเชิงป้องกันและการอนุรักษ์ป่า"/>
        <s v="Data 4.4.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"/>
        <s v="Data 4.4.2 แผนดำเนิน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"/>
        <s v="Data 1.1.1 จำนวนรายงานการวิจัยความต้องการข้าวของตลาดฯ ที่จังหวัดนำมาใช้ประโยชน์"/>
        <s v="Data1.2.1 จำนวนชนิดพันธุ์ข้าวคุณภาพดีและทนต่อโรคที่เกษตรกรในจังหวัดใช้เพาะปลูก"/>
        <s v="Data1.2.2 จำนวนแหล่งวิจัยและผลิตพันธุ์ข้าวคุณภาพดีของจังหวัด "/>
        <s v="Data1.3.1 ข้อมูลชุดดินในแต่ละพื้นที่ (รหัสชุดดิน) "/>
        <s v="Data1.3.2 ค่าวิเคราะห์ดินในแต่ละพื้นที่ (ค่า Ph) "/>
        <s v="Data1.3.3 ผลตรวจหาสารเคมีตกค้างในเลือดแบบสุ่มจากเกษตรกร"/>
        <s v="Data1.3.4 จำนวนพื้นที่ชลประทาน"/>
        <s v="Data1.3.5 จำนวนพื้นที่แหล่งน้ำสาธารณะ "/>
        <s v="Data1.4.1 จำนวนเทคโนโลยีที่มีการพัฒนา ดัดแปลงและเลือกใช้อย่างเหมาะสมกับการผลิตข้าวของจังหวัด"/>
        <s v="Data2.1.1 จำนวนเกษตรกรที่ปลูกข้าวในปีปัจจุบันและปีที่ผ่านมา "/>
        <s v="Data2.1.2 จำนวนพื้นที่ปลูกข้าวในปีปัจจุบันและปีที่ผ่านมา  "/>
        <s v="Data2.1.3 ผลผลิตต่อไร่ของการปลูกข้าวในปีปัจจุบันและปีที่ผ่านมา "/>
        <s v="Data2.2.1 จำนวนเกษตรกรที่ได้รับการสนับสนุนและพัฒนาความรู้เกี่ยวกับระบบการผลิตข้าวให้ได้คุณภาพและมาตรฐาน GAP หรือที่เทียบเท่า GAP ของจังหวัด "/>
        <s v="Data2.2.2 จำนวนค่าใช้จ่ายในการเพาะปลูกข้าวเฉลี่ยต่อไร่ในปีปัจจุบันและปีที่ผ่านมา"/>
        <s v="Data2.2.3 จำนวนพื้นที่ปลูกข้าวที่เข้าร่วมโครงการปลูกข้าวของจังหวัดที่ได้รับการรับรองคุณภาพข้าวตาม มาตรฐาน GAP หรือเทียบเท่า GAP ของจังหวัด"/>
        <s v="Data2.2.4 ปริมาณการใช้ปุ๋ยอินทรีย์/ไร่ (กก.)_x000a_"/>
        <s v="Data2.2.5 ปริมาณการใช้ปุ๋ยเคมี/ไร่ (กก.)_x000a_"/>
        <s v="Data2.3.1 จำนวนเกษตรกรที่ได้รับการส่งเสริมจนมีแผนการผลิต และแผนการเก็บเกี่ยวที่เหมาะสม (Crop Zoning and planning) "/>
        <s v="Data2.4.1 จำนวนเกษตรกรที่มีการจัดการวัตถุดิบเหลือใช้จากการปลูกข้าวอินทรีย์ให้เกิดประโยชน์"/>
        <s v="Data2.4.2 รายได้จากการจัดการวัตถุดิบเหลือใช้จากการปลูกข้าวอินทรีย์"/>
        <s v="Data 3.1.1 จำนวนสหกรณ์การเกษตร กลุ่มเกษตรกร กลุ่มวิสาหกิจชุมชนผู้ปลูกข้าวของจังหวัดในปีปัจจุบันและปีที่ผ่านมา "/>
        <s v="Data3.1.2 ผลการสำรวจร้อยละความพึงพอใจและความเห็นประโยชน์ ของเกษตรกรสมาชิกสหกรณ์การ เกษตร  กลุ่มเกษตรกร กลุ่มวิสาหกิจชุมชน ที่ได้รับถ่ายทอดความรู้ด้านการบริหารจัดการธุรกิจการเกษตรการค้าข้าว"/>
        <s v="Data3.2.1 จำนวนเกษตรกรและสมาชิกสหกรณ์ได้รับการถ่ายทอดเทคโนโลยีและพัฒนาศักยภาพการผลิตข้าวทั้งกระบวนการจากศูนย์การเรียนรู้ฯของจังหวัดในปีปัจจุบันและปีที่ผ่านมา"/>
        <s v="Data3.2.2 จำนวนศูนย์การเรียนรู้และการถ่ายทอดเทคโนโลยีการผลิตข้าว"/>
        <s v="Data3.2.3 จำนวนศูนย์ประสานงานกลุ่มเกษตรกรและภาคธุรกิจ"/>
        <s v="Data3.3.1 จำนวนเกษตรกรผู้ปลูกข้าวที่ได้รับการสนับสนุนด้านต้นทุนการผลิตและการเงินจากสถาบันการเงิน/กองทุน"/>
        <s v="Data3.3.2 จำนวนเกษตรกรผู้ปลูกข้าวทั้งหมด "/>
        <s v="Data3.3.3 จำนวนสถาบันการเงินที่เป็นแหล่งทุนให้เกษตรกรกู้ยืมได้"/>
        <s v="Data3.3.4. จำนวนกองทุนเงินกู้ต่างๆ"/>
        <s v="Data4.1.1 จำนวนโรงสีชุมชน โรงสีสหกรณ์ ที่ได้รับการส่งเสริมและพัฒนาให้มีความพร้อมเข้าสู่มาตรฐาน GMP"/>
        <s v="Data4.2.1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"/>
        <s v="Data4.3.1 ปริมาณข้าว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"/>
        <s v="Data4.4.1 จำนวนชนิดของบรรจุภัณฑ์ข้าวของจังหวัดที่ได้รับการตรวจสอบว่าสามารถรักษาคุณภาพและยืดอายุข้าว"/>
        <s v="Data4.4.2 ปริมาณข้าวที่ใช้บรรจุภัณฑ์ที่มีการใช้เทคโนโลยีการบรรจุหีบห่อเพื่อรักษาคุณภาพและยืดอายุข้าว"/>
        <s v="Data4.5.1 จำนวนกลุ่ม OTOP และวิสาหกิจชุมชนที่มีการพัฒนาหรือแปรรูปก่อให้เกิดมูลค่าเพิ่ม"/>
        <s v="Data4.5.2 จำนวนผลิตภัณฑ์แปรรูปจากข้าว/ผลิตภัณฑ์ที่เกี่ยวข้อง"/>
        <s v="Data5.1.1 จำนวนยุ้งฉาง หรือโกดัง หรือ สถานที่เก็บรวบรวมสินค้า (Warehouse) ที่ได้มาตรฐานข้าว"/>
        <s v="Data5.1.2 จำนวนศูนย์รวบรวมและกระจายข้าวในระดับจังหวัด (ท่าข้าว)"/>
        <s v="Data5.2.1 ปริมาณการขนส่งข้าวโดยจำแนกตามระบบการขนส่งทางน้ำ ทางบกและทางราง"/>
        <s v="Data5.2.2 ค่าใช้จ่ายเกี่ยวกับการขนส่งข้าวของจังหวัด"/>
        <s v="Data6.1.1 ปริมาณข้าวที่มีการซื้อขายผ่านตลาดนัดสินค้าข้าวของจังหวัด"/>
        <s v="Data6.2.1 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 "/>
        <s v="Data6.3.1 จำนวนฐานข้อมูลเกี่ยวกับตลาด ราคาและปริมาณความต้องการข้าวของจังหวัด "/>
        <s v="Data6.4.1 จำนวนช่องทาง การจำหน่ายข้าวของจังหวัดในปีปัจจุบันและปีที่ผ่านมา"/>
        <s v="Data6.4.2 จำนวนการสร้างเครือข่ายความร่วมมือในการส่งเสริมการตลาดและการรวมกลุ่มเกษตรกรปลูกข้าวในปีปัจจุบันและปีที่ผ่านมา "/>
        <s v="Data6.5.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    <s v="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จังหวัดน่าน"/>
        <s v="Data 1.1.2 สัดส่วนของงบประมาณที่ได้รับจัดสรรด้านการท่องเที่ยวต่องบประมาณทั้งหมด"/>
        <s v="Data 1.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Data 1.3.1 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น่าน"/>
        <s v="Data 1.3.2 จำนวนการใช้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น่าน"/>
        <s v="Data 1.4.1 จำนวนรายการท่องเที่ยวที่เป็นการเชื่อมโยงเส้นทาง(Routes)ท่องเที่ยว ระหว่างจังหวัดน่านและจังหวัดอื่น ๆ"/>
        <s v="Data 1.5.1 อัตราการเพิ่มของชุมชนที่มีส่วนร่วมในการสืบสานและร่วมนำเสนอวัฒนธรรมประเพณีของน่าน"/>
        <s v="Data 1.5.2 จำนวนกิจกรรมของชุมชนเกี่ยวกับการสืบสานวัฒนธรรมประเพณีของน่าน"/>
        <s v="Data 1.6.1 ร้อยละของระดับความเชื่อมั่นด้านความปลอดภัยในชีวิตและทรัพย์สิน"/>
        <s v="Data1.7.1 จำนวนนักท่องเที่ยวชาวไทย"/>
        <s v="Data1.7.2 จำนวนนักท่องเที่ยวชาวต่างประเทศ"/>
        <s v="Data1.7.3 ค่าใช้จ่ายต่อหัวของนักท่องเที่ยวไทย"/>
        <s v="Data1.7.4 ค่าใช้จ่ายต่อหัวของนักท่องเที่ยวต่างประเทศ"/>
        <s v="Data1.7.5 รายชื่อแหล่งท่องเที่ยวทุกประเภทในจังหวัด"/>
        <s v="Data1.7.6 จำนวนแหล่งท่องเที่ยวจังหวัด"/>
        <s v="Data 2.1.1 จำนวนมัคคุเทศก์ท้องถิ่น/ผู้นำเที่ยวที่ได้รับใบอนุญาตเป็นมัคคุเทศก์/ผู้นำเที่ยว"/>
        <s v="Data 2.1.2 จำนวนมัคคุเทศก์ท้องถิ่น/ผู้นำเที่ยวที่ได้รับการอบรม/พัฒนาให้มีความรอบรู้เกี่ยวกับแหล่งธรรมชาติและวัฒนธรรมประเพณีของน่านและสามารถถ่ายทอดเป็นภาษาต่างประเทศได้หลายภาษา"/>
        <s v="Data 2.2.1 จำนวนแรงงานและบุคลากรที่มีศักยภาพในกิจกรรมที่เป็นห่วงโซ่การท่องเที่ยวเชิงนิเวศและวัฒนธรรมที่เป็นเอกลักษณ์ของจังหวัดน่าน (เช่น ปราญช์ท้องถิ่น พระ บุคลากรร้านค้าพื้นเมืองและบุคลากรผู้ให้คำแนะนำในชุมชนต้นแบบการท่องเที่ยวเชิงการเรียนรู้วิถีชุมชนและเชิงธรรมชาติ การผจญภัย เป็นต้น) "/>
        <s v="Data 2.3.1 จำนวนการรวมกลุ่มของชุมชน ผู้ประกอบการด้านท่องเที่ยวและธุรกิจที่เกี่ยวข้อง"/>
        <s v="Data 2.3.2 ความหลากหลายของผู้ประกอบการด้านท่องเที่ยวและธุรกิจที่เกี่ยวข้องที่มีการรวมกลุ่มกัน"/>
        <s v="Data 2.4.1 จำนวนบุคลากรที่เกี่ยวข้องกับการท่องเที่ยวเชิงนิเวศและวัฒนธรรมของจังหวัดน่านที่ได้รับการพัฒนาและถ่ายทอดองค์ความรู้ในการบริหารจัดการแหล่งท่องเที่ยวทั้งหมด"/>
        <s v="Data 2.4.2 จำนวนบุคลากรที่เกี่ยวข้องกับการท่องเที่ยวเชิงนิเวศและวัฒนธรรมของจังหวัดน่านที่ได้รับการพัฒนาและถ่ายทอดองค์ความรู้และมีความรู้ความเข้าใจในการบริหารจัดการแหล่งท่องเที่ยว"/>
        <s v="Data 3.1.1 อัตราการลดลงของจุดความร้อน (Hotspot)ในพื้นที่จังหวัด"/>
        <s v="Data 3.1.2 อัตราการลดลงของพื้นที่ความเสียหายจากไฟป่า"/>
        <s v="Data 3.1.3 จำนวนวันที่ปริมาณฝุ่นละอองขนาดเล็ก (PM10 )มีค่าเกินมาตรฐาน"/>
        <s v="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Data 3.2.2 จำนวนแผนงาน/โครงการของจังหวัดเพื่อพัฒนาโครงสร้างพื้นฐาน"/>
        <s v="Data 3.2.3 จำนวนเงินงบประมาณที่ได้รับจัดสรรพัฒนาในการท่องเที่ยว"/>
        <s v="Data 3.3.1 ปริมาณขยะที่เกิดขึ้นทั้งหมดต่อวัน"/>
        <s v="Data 3.3.2 ปริมาณขยะที่ได้รับการกำจัดโดยเฉลี่ยต่อเดือน"/>
        <s v="Data 3.3.3 ร้อยละของปริมาณขยะที่ได้รับการกำจัดอย่างถูกวิธี/สุขลัษณะต่อปี"/>
        <s v="Data 3.4.1 ร้อยละของครัวเรือนที่มีไฟฟ้าใช้"/>
        <s v="Data 3.4.2 ร้อยละของครัวเรือนที่เข้าถึงน้ำประปา"/>
        <s v="Data 3.4.3 อัตราการเชื่อมต่ออินเตอร์เน็ตของประชากร "/>
        <s v="Data 3.5.1 จำนวนแหล่งท่องเที่ยวที่มีการเชื่อมต่ออินเตอร์เน็ตของประชากร"/>
        <s v="Data 4.1.1จำนวนปราชญ์ล้านนา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"/>
        <s v="Data 4.1.2 จำนวนแหล่งท่องเที่ยวใหม่ๆเกี่ยวกับการท่องเที่ยวเชิงนิเวศและวัฒนธรรมที่เป็นอัตลักษณ์ของน่าน"/>
        <s v="Data 4.1.3 ปฏิทินการท่องเที่ยวประจำปีของจังหวัด"/>
        <s v="Data 4.2.1 จำนวนแหล่งท่องเที่ยวเชิงนิเวศและวัฒนธรรมที่ได้รับการรับรองมาตรฐานในปีปัจจุบันและปีที่ผ่านมา"/>
        <s v="Data 4.3.1 จำนวนแหล่งท่องเที่ยวอื่นๆที่ช่วยดึงดูดนอกเหนือจากแหล่งท่องเที่ยวหลัก (เช่น อุทยานไม้ดอกไม้ประดับ สวนสุขภาพ สวนสาธารณะ เป็นต้น)_x000a_"/>
        <s v="Data 4.4.1 จำนวนแหล่งท่องเที่ยวที่มีสิ่งอำนวยความสะดวก เช่น ห้องน้ำและน้ำดื่มสาธารณะที่ได้มาตรฐาน"/>
        <s v="Data 4.4.2 จำนวนแหล่งท่องเที่ยวทั้งหมดที่เปิดให้บริการนักท่องเที่ยว/ผู้เยี่ยมเยียน"/>
        <s v="Data 4.4.3 จำนวนแหล่งท่องเที่ยวที่อำนวยความสะดวก ให้แก่คนพิการ"/>
        <s v="Data 5.1.1 จำนวนธุรกิจที่พัก Guest- house ที่ได้รับการรับรองมาตรฐาน "/>
        <s v="Data 5.1.2 จำนวนธุรกิจที่พัก Home stay ที่ได้รับการรับรองมาตรฐาน "/>
        <s v="Data 5.1.3 จำนวนธุรกิจที่พักโรงแรมที่ได้รับการรับรองมาตรฐาน "/>
        <s v="Data 5.1.4 จำนวนธุรกิจที่พัก Guest- house/ Home stay และโรงแรมทั้งหมดที่ได้รับการสนับสนุนขอรับการตรวจรับรองมาตรฐาน "/>
        <s v="Data 5.2.1 จำนวนธุรกิจบริการที่เกี่ยวเนื่องกับการท่องเที่ยวเชิงนิเวศและวัฒนธรรมที่ได้รับการรับรองมาตรฐาน (เช่น ร้านอาหารพื้นเมือง ร้านค้า OTOP เป็นต้น) "/>
        <s v="Data 5.2.2 จำนวนธุรกิจบริการที่เกี่ยวเนื่องกับการท่องเที่ยวเชิงนิเวศและวัฒนธรรมทั้งหมดที่ได้รับการสนับสนุนให้ขอรับการตรวจรับรองมาตรฐาน (เช่น ร้านอาหารพื้นเมือง ร้านค้า OTOP เป็นต้น) "/>
        <s v="Data 5.3.1 จำนวนสินค้าของฝากและของที่ระลึกที่เป็นอัตลักษณ์ของน่านที่ได้รับการรับรองมาตรฐาน (เช่น OTOP 5 ดาว เป็นต้น)"/>
        <s v="Data 5.3.2 มูลค่าสินค้าของฝากและของที่ระลึกที่เป็นอัตลักษณ์ของจังหวัดน่าน_x000a_"/>
        <s v="Data 6.1.1 จำนวนนักท่องเที่ยวของน่านในปีปัจจุบันและปีที่ผ่านมา"/>
        <s v="Data 6.1.2 รายได้จากการท่องที่ยวของน่านในปีปัจจุบันและปีที่ผ่านมา"/>
        <s v="Data 6.2.1 จำนวน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ชนเผ่าต่างๆของน่าน"/>
        <s v="Data 6.2.2 จำนวนครั้งของการเผยแพร่และประชาสัมพันธ์เอกลักษณ์การท่องเที่ยวเชิงนิเวศและวัฒนธรรมที่เชื่อมโยงกับชาติพันธุ์ ชนเผ่าต่างๆของน่าน ผ่านสื่อต่าง ๆ "/>
        <s v="Data 6.3.1 จำนวนธุรกิจด้านการท่องเที่ยวของจังหวัดน่านที่มีช่องทางการตลาดเชิงรุกและการทำธุรกรรมด้านการท่องเที่ยวผ่านสื่อสมัยใหม่ (Social Network)"/>
        <s v="Data1.1.1.1 จำนวนประชากรทั้งจังหวัด"/>
        <s v="Data1.1.1.2 จำนวนประชากรสูงอายุ 60 ปี ขึ้นไป "/>
        <s v="Data1.1.2.1 จำนวนผู้สูงอายุที่ได้รับเบี้ยยังชีพ"/>
        <s v="Data1.1.2.2 จำนวนผู้สูงอายุที่ยังไม่ได้ไปแจ้งจดทะเบียนเพื่อรับเบี้ยยังชีพได้ตามกำหนด "/>
        <s v="Data1.1.2.3 จำนวนผู้สูงอายุที่ไม่มีชื่อในทะเบียนบ้าน / ไม่มีบัตรประชาชน"/>
        <s v="Data1.1.3.1 จำนวนผู้สูงอายุพิการที่จดทะเบียน"/>
        <s v="Data1.1.3.2 จำนวนผู้สูงอายุที่ได้รับเบี้ยยังชีพคนพิการ"/>
        <s v="Data1.2.1.1 จำนวนผู้สูงอายุที่มีที่อยู่อาศัยไม่มั่นคง/สภาพที่อยู่อาศัยไม่เหมาะสมต่อการพักอาศัย"/>
        <s v="Data1.2.2.1 จำนวนผู้สูงอายุที่อยู่คนเดียวตามลำพัง/ ไม่มีผู้ดูแล/ถูกทอดทิ้ง"/>
        <s v="Data1.2.2.2 จำนวนครอบครัวที่มีผู้สูงอายุอยู่ตามลำพังกับคู่สมรส"/>
        <s v="Data1.2.2.3 จำนวนครอบครัวที่มีเฉพาะผู้สูงอายุอาศัยอยู่กับเด็ก"/>
        <s v="Data1.2.2.4 จำนวนผู้สูงอายุที่ต้องเลี้ยงดูบุตรตามลำพัง"/>
        <s v="Data1.2.2.5  จำนวนผู้สูงอายุอยู่กับครอบครัวยากจน/ยากลำบาก"/>
        <s v="Data1.2.2.6 ผู้สูงอายุที่ต้องดูแลบุคคลในครอบครัวที่เป็นเด็ก ผู้ป่วยเรื้อรัง พิการ และจิตเวช"/>
        <s v="Data2.1.1.1 จำนวนศูนย์การเรียนรู้สำหรับผู้สูงอายุ"/>
        <s v="Data2.1.1.2 จำนวนศูนย์พัฒนาคุณภาพชีวิตผู้สูงอายุและผู้พิการ"/>
        <s v="Data2.1.2.1 จำนวนสถานพยาบาลที่มีช่องทางพิเศษบริการผู้สูงอายุให้สามารถเข้าถึงซึ่งบริการสุขภาพได้สะดวก รวดเร็ว"/>
        <s v="Data2.1.3.1 จำนวนผู้สูงอายุที่ได้รับการคัดกรองสุขภาพ ทั้งร่างกายและจิตใจ"/>
        <s v="Data2.2.1.1 จำนวนผู้สูงอายุไม่สามารถเข้าถึงบริการ/กิจกรรมสำหรับผู้สูงอายุในด้านต่าง ๆ เช่น ด้านฝึกอาชีพ สุขภาพ นันทนาการเป็นต้น (คน)"/>
        <s v="Data2.2.1.2 จำนวนผู้สูงอายุที่ยังต้องทำงานหารายได้เลี้ยงตนเอง/ครอบครัว"/>
        <s v="Data2.2.1.3 จำนวนผู้สูงอายุช่วยเหลือตัวเองไม่ได้ ไม่มีคนดูแล ไม่มีรายได้ และสมควรได้รับความช่วยเหลือ"/>
        <s v="Data2.2.1.4 จำนวนผู้สูงอายุที่ยากจนและมีภาระต้องเลี้ยงดูบุตรหลาน"/>
        <s v="Data3.1.1.1 จำนวนผู้สูงอายุที่ต้องการความช่วยเหลือในการดำเนินกิจวัตรประจำวันพื้นฐาน "/>
        <s v="Data3.1.2.1 จำนวนผู้สูงอายุที่มีพฤติกรรมที่พึงประสงค์"/>
        <s v="Data3.1.2.2 จำนวนผู้สูงอายุที่เป็นผู้ป่วยเรื้อรัง ติดเตียง/ติดบ้าน"/>
        <s v="Data3.1.2.3 จำนวนผู้สูงอายุที่ต้องดำรงชีพด้วยการเร่ร่อน ขอทาน"/>
        <s v="Data3.1.2.4 จำนวนผู้สูงอายุพิการที่ขาดแคลนกายอุปกรณ์ "/>
        <s v="Data3.1.2.5 จำนวนผู้สูงอายุที่ถูกกระทำความรุนแรงทางร่างกายหรือจิตใจ"/>
        <s v="Data 1.1.1 จำนวนฐานข้อมูลด้านการศึกษาจำแนกฐานข้อมูลการศึกษาตามช่วงวัยทั้งในระบบและนอกระบบ"/>
        <s v="Data 1.2.1 จำนวนฐานข้อมูลประมาณการความต้องการแรงงานของจังหวัด จำแนกตามอุตสาหกรรม อาชีพ "/>
        <s v="Data 1.2.2 จำนวนฐานข้อมูลประมาณการความต้องการแรงงานของตลาดงานเมื่อเข้าสู่ประชาคมเศรษฐกิจอาเซียน "/>
        <s v="Data 1.3.1 จำนวนศูนย์การเรียนรู้ชุมชน ในปีปัจจุบันและปีที่ผ่านมา"/>
        <s v="Data 1.3.2 จำนวนผู้รับบริการของศูนย์การเรียนรู้ชุมชน จำแนกตามศูนย์การเรียนรู้ ฯ ในปีปัจจุบันและปีที่ผ่านมา"/>
        <s v="Data 1.4.1 ร้อยละ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 เมื่อเทียบกับแผนปฏิบัติงาน"/>
        <s v="Data 1.4.2 จำนวนสื่อการเรียนการสอนนอกห้องเรียน จำแนกตามช่องทางและกลุ่มเป้าหมายของคนทุกวัย"/>
        <s v="Data 1.5.1 ร้อยละความสำเร็จของการพัฒนาแหล่งเรียนรู้นอกห้องเรียนที่เหมาะสมกับความต้องการของคนทุกวัย เมื่อเทียบกับแผนปฏิบัติงาน"/>
        <s v="Data 2.1.1 จำนวนผู้สอน(ครู/อาจารย์) ในระบบ จำแนกตามชั้นปี เพศ วุฒิการศึกษา ประเภทของบุคลากร วิทยะฐานะและตำแหน่งทางวิชาการ"/>
        <s v="Data 2.1.2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      <s v="Data 2.1.3 อัตราส่วนสถานศึกษาขั้นพื้นฐานและอาชีวศึกษาที่มีอัตราครูผู้สอน (ไม่รวมอัตราจ้างและผู้บริหาร) ต่อผู้เรียนเป็นไปตามเกณฑ์ที่กำหนดเปรียบเทียบระหว่างพื้นที่และกลุ่มสาระการเรียนรู้หลัก 5 กลุ่มสาระ/ประเภทวิชา"/>
        <s v="Data 2.1.4 ร้อยละของผู้ประกอบวิชาชีพทางการศึกษาได้รับการส่งเสริมและพัฒนาตามมาตรฐานวิชาชีพ"/>
        <s v="Data 2.1.5 จำนวนสถานศึกษาในระบบ จำแนกตามระดับการศึกษาที่เปิดสอน เขตการปกครอง(จังหวัด/อำเภอ/ตำบล)"/>
        <s v="Data 2.1.6 ร้อยละของสถานศึกษาทุกสังกัดที่ได้มาตรฐานคุณภาพ สมศ. "/>
        <s v="Data 2.1.7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"/>
        <s v="Data 2.1.8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"/>
        <s v="Data 2.1.9 ร้อยละของนักเรียนที่สอบผ่าน O-Net ป.6 และ ม.3 เฉพาะในกลุ่มวิชา"/>
        <s v="Data 2.1.10 ค่าเฉลี่ย O-Net ม. 3"/>
        <s v="Data 2.1.11 ร้อยละของผู้สำเร็จการศึกษานอกระบบ และเข้าสู่ตลาดงาน"/>
        <s v="Data 2.1.12 ร้อยละของผู้สำเร็จการศึกษาระดับอาชีวศึกษาตามหลักสูตรระดับ ปวช. และเข้าสู่ตลาดงาน"/>
        <s v="Data 2.1.13 ร้อยละของผู้สำเร็จการศึกษาระดับอาชีวศึกษาตามหลักสูตรระดับ ปวส. และเข้าสู่ตลาดงาน"/>
        <s v="Data 2.1.14 ร้อยละของผู้สำเร็จการศึกษาระดับอาชีวศึกษาได้งานทำ หรือประกอบอาชีพอิสระในสาขาที่เกี่ยวข้องภายใน 1 ปี"/>
        <s v="Data 2.1.15  ร้อยละของผู้สำเร็จการศึกษาระดับอุดมศึกษาได้งานทำ หรือประกอบอาชีพอิสระในสาขาที่เกี่ยวข้องภายใน 1 ปี"/>
        <s v="Data 2.2.2 อัตราการได้เรียนสุทธิ (Net Enrollment Rate) "/>
        <s v="Data 2.2.3 จำนวนปีที่ได้รับการศึกษาในระบบโรงเรียนหรือเทียบเท่าของประชากรกลุ่มอายุ 15-59 ปีโดยเฉลี่ย"/>
        <s v="Data 2.2.4 ร้อยละของประชากรของจังหวัดที่ได้รับการศึกษาระดับภาคบังคับ_x000a__x000a__x000a_"/>
        <s v="Data 2.2.5 ร้อยละของประชากรของจังหวัดที่ได้รับการศึกษาระดับมัธยมศึกษา"/>
        <s v="Data 2.2.6 ร้อยละของประชากรของจังหวัดที่ได้รับการศึกษาระดับอุดมศึกษา"/>
        <s v="Data 2.3.1 จำนวนผู้เรียนด้อยโอกาส จำแนกตามระดับการศึกษา เพศ  อำเภอ"/>
        <s v="Data 2.3.2 จำนวนนักเรียนพิการ จำแนกตามระดับการศึกษา เพศ ประเภทความพิการ เขตเมือง/ชนบท อำเภอ/ตำบล"/>
        <s v="Data 2.3.3 จำนวนเด็กด้อยโอกาสได้รับการศึกษาขั้นพื้นฐาน จำแนกตามรายชั้น ระดับการศึกษา เพศ เขตเมือง/ชนบท อำเภอ/ตำบล"/>
        <s v="Data 3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"/>
        <s v="Data 3.1.2 อัตราการอ่านออกเขียนได้ในเยาวชน (15-24 ปี) "/>
        <s v="Data 3.1.3 อัตราการอ่านออกเขียนได้ของผู้ใหญ่ (ประชากรอายุ 15 ปีขึ้น) (Adult literacy rate) "/>
        <s v="Data 3.2.1 จำนวนกิจกรรมที่ภาครัฐและภาคเอกชนจัดเพื่อสร้างเสริมประสบการณ์สำหรับเด็ก เยาวชน ผู้ใหญ่และผู้สูงอายุในชุมชน จำแนกตามจำนวนกิจกรรม กลุ่มผู้เข้าร่วมกิจกรรม"/>
        <s v="Data 3.2.2 จำนวนภาคธุรกิจและเครือข่ายเด็กเยาวชนที่ทำงานเพื่อสังคม ในปีปัจจุบันและปีที่ผ่านมา"/>
        <s v="Data 3.3.1 จำนวนแหล่งเรียนรู้ชุมชนที่มีคุณภาพและได้มาตรฐาน"/>
        <s v="Data 3.3.2 อัตราการใช้บริการแหล่งเรียนรู้เพื่อการเรียนรู้ตลอดชีวิต (ต่อประชากร 100 คนครั้งต่อปี)"/>
        <s v="Data 3.3.3 อัตราส่วนแหล่งเรียนรู้เพื่อการเรียนรู้ตลอดชีวิต (ต่อประชากร 40,000 คน)"/>
        <s v="Data 3.3.4 ร้อยละของประชากรในวัยแรงงาน (อายุตั้งแต่ 15 ปีขึ้นไป) ที่ต้องการพัฒนาขีดความสามารถของตนเอง จำแนกตามสาขาวิชาที่ต้องการพัฒนา เพศ และเขตการปกครอง"/>
        <s v="Data 3.3.5 ร้อยละของประชากรอายุ 6 ปีขึ้นไปที่มีทักษะการใช้คอมพิวเตอร์ "/>
        <s v="Data 3.3.6 ร้อยละของประชากรอายุ 6 ปีขึ้นไปที่มีทักษะการใช้อินเตอร์เน็ต _x000a__x000a_"/>
        <s v="Data 3.4.1 จำนวนห้องสมุด/แหล่งเรียนรู้จำแนกตามแหล่งผู้รับผิดชอบระดับจังหวัด อำเภอ เทศบาลและภาคเอกชน"/>
        <s v="Data 3.4.2 จำนวนผู้ใช้บริการห้องสมุด/แหล่งเรียนรู้ในจังหวัด จำแนกตามกลุ่มเด็ก ผู้ใหญ่ ผู้สูงอายุ"/>
        <s v="Data 3.5.1 ระดับความสำเร็จของการบริหารจัดการองค์ความรู้เชิงภูมิปัญญาและวัฒนธรรมจำแนกตามอำเภอ ตำบล"/>
        <s v="Data3.5.2 อัตราการเข้าร่วมของเยาวชนและผู้ใหญ่ ผู้สูงอายุในกิจกรรมการศึกษานอกโรงเรียน จำแนกตามอำเภอ ตำบล"/>
        <s v="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"/>
        <s v="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"/>
        <s v="Data 4.2.1 จำนวนบุคลากรด้านมรดกทางศิลปวัฒนธรรม จำแนกตามด้าน "/>
        <s v="Data 4.2.2 จำนวนเยาวชนต้นแบบศิลปะร่วมสมัย จำแนกตามสาขา"/>
        <s v="Data 4.2.3 จำนวนอาสาสมัครท้องถิ่นในการดูแลรักษามรดกทางศิลปวัฒนธรรม (อส.มศ.) "/>
        <s v="Data 4.2.4 จำนวนโบราณวัตถุ ศิลปวัตถุที่ครอบครองโดยวัดและเอกชน "/>
        <s v="Data 4.2.5 จำนวนงานวิจัย/งานสร้างสรรค์ด้านศิลปะ วัฒนธรรม จำแนกตามหัวเรื่อง ประเภท "/>
        <s v="Data 4.2.6 จำนวนผลงานวิจัย/งานสร้างสรรค์ด้านศิลปะ วัฒนธรรมที่มีการจดสิทธิบัตร/ อนุสิทธิบัตร"/>
        <s v="Data 4.3.1 จำนวนรายการวิทยุกระจายเสียง และรายการโทรทัศน์ที่ส่งเสริมด้านศาสนา ศิลปะ วัฒนธรรม"/>
        <s v="Data 5.1.1 ผลิตภัณฑ์จังหวัด ณ ราคาคงที่"/>
        <s v="Data 5.1.2 จำนวนผู้มีงานทำในจังหวัด"/>
        <s v="Data 5.1.3 รายได้ของแรงงานที่ผ่านการทดสอบฝีมือแรงงาน"/>
        <s v="Data 5.1.4 ค่าจ้างขั้นต่ำของจังหวัด"/>
        <s v="Data 5.2.1 จำนวนผู้ได้รับการพัฒนา/อบรม/ศึกษาดูงานตามหลักสูตรให้มีความรู้ ทักษะอาชีพเสริมเพื่อสร้างรายได้"/>
        <s v="Data 5.2.2 จำนวนหลักสูตรพัฒนา/อบรม/ศึกษาดูงานเพื่อให้มีความรู้ ทักษะอาชีพเสริมเพื่อสร้างรายได้"/>
        <s v="Data 5.2.3  จำนวนศูนย์การเรียนรู้ชุมชนที่ให้การอบรมอาชีพเสริม"/>
        <s v="Data 5.3.1 จำนวนโครงการเพื่อสร้างอาชีพของกองทุนหมู่บ้าน"/>
        <s v="Data 5.3.2  จำนวนสมาชิกกองทุนที่เข้าร่วมโครงการ"/>
        <s v="Data 5.3.3 จำนวนครัวเรือนที่มีการจัดทำบัญชีครัวเรือน"/>
        <s v="Data 5.3.4 จำนวนครัวเรือนในชุมชนทั้งหมด"/>
        <s v="Data 5.3.5 จำนวนหมู่บ้านที่มีสหกรณ์ออมทรัพย์/ธนาคารชุมชน"/>
        <s v="Data 5.3.6 จำนวนประชากรที่เป็นสมาชิกสหกรณ์ / ธนาคารชุมชน"/>
        <s v="Data 5.4.1 อัตราการว่างงาน"/>
        <s v="Data 5.4.2 ร้อยละของจำนวนความต้องการกำลังแรงงานภาคการเกษตรที่ได้รับการแก้ไข"/>
        <s v="Data 5.4.3 ร้อยละของจำนวนความต้องการกำลังแรงงานภาคอุตสาหกรรมที่ได้รับการแก้ไข"/>
        <s v="Data 5.4.4 ร้อยละของจำนวนความต้องการกำลังแรงงานภาคบริการที่ได้รับการแก้ไข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1"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1 : การค้นหาองค์ความรู้ของผลผลิตและผลิตภัณฑ์"/>
    <s v="CSF 1.1การรวบรวมองค์ความรู้จากปราชญ์ชุมชน"/>
    <s v="KPI 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s v="Data 1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"/>
    <x v="0"/>
    <n v="957"/>
    <n v="957"/>
    <n v="957"/>
    <n v="957"/>
    <n v="212"/>
    <m/>
    <m/>
    <x v="0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1 : การค้นหาองค์ความรู้ของผลผลิตและผลิตภัณฑ์"/>
    <s v="CSF 1.1การรวบรวมองค์ความรู้จากปราชญ์ชุมชน"/>
    <s v="KPI 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s v="Data 1.1.2 จำนวนปราชญ์ชุมชนจำแนกตามอำเภอ"/>
    <x v="1"/>
    <m/>
    <m/>
    <n v="164"/>
    <n v="164"/>
    <n v="212"/>
    <m/>
    <m/>
    <x v="0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1 : การค้นหาองค์ความรู้ของผลผลิตและผลิตภัณฑ์"/>
    <s v="CSF 1.2  การพัฒนาระบบการจัดการความรู้"/>
    <s v="KPI 1.2 จำนวนหน่วยงานภาครัฐที่ให้องค์ความรู้แก่ชุมชน"/>
    <s v="DataI 1.2.1 จำนวนหน่วยงานภาครัฐที่ให้องค์ความรู้แก่ชุมชน"/>
    <x v="2"/>
    <n v="182"/>
    <n v="171"/>
    <n v="185"/>
    <n v="211"/>
    <n v="114"/>
    <m/>
    <m/>
    <x v="1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1 : การค้นหาองค์ความรู้ของผลผลิตและผลิตภัณฑ์"/>
    <s v="CSF 1.2  การพัฒนาระบบการจัดการความรู้"/>
    <s v="KPI 1.2 จำนวนหน่วยงานภาครัฐที่ให้องค์ความรู้แก่ชุมชน"/>
    <s v="DataI 1.2.2 จำนวนหลักสูตรของหน่วยงานภาครัฐที่ให้องค์ความรู้แก่ชุมชน"/>
    <x v="3"/>
    <n v="420"/>
    <n v="422"/>
    <n v="421"/>
    <n v="490"/>
    <n v="456"/>
    <m/>
    <m/>
    <x v="1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1 : การค้นหาองค์ความรู้ของผลผลิตและผลิตภัณฑ์"/>
    <s v="CSF 1.3  ส่งเสริมให้ชุมชนเกิดการอนุรักษ์องค์ความรู้ชุมชน"/>
    <s v="KPI 1.3 จำนวนองค์ความรู้ที่มีการถ่ายทอดในชุมชน"/>
    <s v="DataI 1.3.1 จำนวนแหล่งเรียนรู้ชุมชนที่มีการถ่ายทอดองค์ความรู้ต่างๆ "/>
    <x v="4"/>
    <n v="18"/>
    <n v="20"/>
    <n v="19"/>
    <n v="7"/>
    <m/>
    <m/>
    <m/>
    <x v="1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1 : การค้นหาองค์ความรู้ของผลผลิตและผลิตภัณฑ์"/>
    <s v="CSF 1.3  ส่งเสริมให้ชุมชนเกิดการอนุรักษ์องค์ความรู้ชุมชน"/>
    <s v="KPI 1.3 จำนวนองค์ความรู้ที่มีการถ่ายทอดในชุมชน"/>
    <s v="DataI 1.3.2 จำนวนองค์ความรู้ชุมชนที่มีการถ่ายทอดให้เกิดการอนุรักษ์ และมีการสืบทอดอย่างยั่งยืนในชุมชน"/>
    <x v="5"/>
    <n v="2"/>
    <n v="2"/>
    <n v="2"/>
    <n v="212"/>
    <n v="212"/>
    <m/>
    <m/>
    <x v="2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1 : การค้นหาองค์ความรู้ของผลผลิตและผลิตภัณฑ์"/>
    <s v="CSF 1.4 บันทึกและพัฒนาระบบจัดการองค์ความรู้ของชุมชน"/>
    <s v="KPI 1.4 ร้อยละความสำเร็จของการจัดการองค์ความรู้ของชุมชน"/>
    <s v="DataI 1.4.1 จำนวนผู้ได้รับการพัฒนา/อบรม/ศึกษาดูงานตามหลักสูตรให้มีความรู้ ทักษะอาชีพเสริมเพื่อสร้างรายได้"/>
    <x v="6"/>
    <n v="1080"/>
    <n v="1570"/>
    <n v="1480"/>
    <n v="1161"/>
    <m/>
    <m/>
    <m/>
    <x v="3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1 : การค้นหาองค์ความรู้ของผลผลิตและผลิตภัณฑ์"/>
    <s v="CSF 1.4 บันทึกและพัฒนาระบบจัดการองค์ความรู้ของชุมชน"/>
    <s v="KPI 1.4 ร้อยละความสำเร็จของการจัดการองค์ความรู้ของชุมชน"/>
    <s v="DataI 1.4.2 จำนวนหลักสูตรการพัฒนา/อบรม/ศึกษาดูงานตามหลักสูตรให้มีความรู้ ทักษะอาชีพเสริมเพื่อสร้างรายได้"/>
    <x v="3"/>
    <n v="39"/>
    <n v="43"/>
    <n v="46"/>
    <n v="34"/>
    <m/>
    <m/>
    <m/>
    <x v="4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2 : การสร้างสรรนวัตกรรมและการต่อยอดองค์ความรู้ "/>
    <s v="CSF 2.1 ฟื้นฟูผลิตภัณฑ์ตามโครงการหนึ่งตำบลหนึ่งผลิตภัณฑ์"/>
    <s v="KPI 2.1 ร้อยละของผลิตภัณฑ์ตามโครงการหนึ่งตำบลหนึ่งผลิตภัณฑ์ที่ได้รับการฟื้นฟู"/>
    <s v="DataI 2.1.1 จำนวนผลิตภัณฑ์ตามโครงการหนึ่งตำบลหนึ่งผลิตภัณฑ์ที่ได้รับการฟื้นฟู"/>
    <x v="7"/>
    <m/>
    <m/>
    <n v="18"/>
    <n v="15"/>
    <n v="15"/>
    <m/>
    <m/>
    <x v="5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2 : การสร้างสรรนวัตกรรมและการต่อยอดองค์ความรู้ "/>
    <s v="CSF 2.1 ฟื้นฟูผลิตภัณฑ์ตามโครงการหนึ่งตำบลหนึ่งผลิตภัณฑ์"/>
    <s v="KPI 2.1 ร้อยละของผลิตภัณฑ์ตามโครงการหนึ่งตำบลหนึ่งผลิตภัณฑ์ที่ได้รับการฟื้นฟู"/>
    <s v="DataI 2.1.2 จำนวนผลิตภัณฑ์ตามโครงการหนึ่งตำบลหนึ่งผลิตภัณฑ์ทั้งหมด"/>
    <x v="7"/>
    <n v="232"/>
    <n v="232"/>
    <n v="292"/>
    <n v="292"/>
    <n v="292"/>
    <m/>
    <m/>
    <x v="5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2 : การสร้างสรรนวัตกรรมและการต่อยอดองค์ความรู้ "/>
    <s v="CSF 2.1 ฟื้นฟูผลิตภัณฑ์ตามโครงการหนึ่งตำบลหนึ่งผลิตภัณฑ์"/>
    <s v="KPI 2.1 ร้อยละของผลิตภัณฑ์ตามโครงการหนึ่งตำบลหนึ่งผลิตภัณฑ์ที่ได้รับการฟื้นฟู"/>
    <s v="DataI 2.1.3 จำนวนหมวดหมู่ผลิตภัณฑ์ OTOP"/>
    <x v="7"/>
    <n v="869"/>
    <n v="869"/>
    <n v="928"/>
    <n v="1061"/>
    <m/>
    <m/>
    <m/>
    <x v="5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2 : การสร้างสรรนวัตกรรมและการต่อยอดองค์ความรู้ "/>
    <s v="CSF 2.2  พัฒนาผลิตภัณฑ์ในโครงการหนึ่งตำบลหนึ่งผลิตภัณฑ์เพื่อสร้างคุณค่าและความโดดเด่นโดยใช้นวัตกรรมเพิ่มมูลค่า"/>
    <s v="KPI 2.2 ร้อยละความสำเร็จในการพัฒนาผลิตภัณฑ์ตามโครงการหนึ่งตำบลหนึ่งผลิตภัณฑ์"/>
    <s v="DataI 2.2.1 จำนวนผลิตภัณฑ์ตามโครงการหนึ่งตำบลหนึ่งผลิตภัณฑ์ที่ได้รับการพัฒนาโดยใช้นวัตกรรมเพื่อเพิ่มมูลค่า"/>
    <x v="7"/>
    <n v="1"/>
    <n v="1"/>
    <n v="1"/>
    <n v="1"/>
    <n v="1"/>
    <m/>
    <m/>
    <x v="6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2 : การสร้างสรรนวัตกรรมและการต่อยอดองค์ความรู้ "/>
    <s v="CSF 2.3  การนำนวัตกรรม ที่เป็นผลจากการศึกษามาผสมผสานต่อยอดกับผลิตภัณฑ์ชุมชนเพื่อให้เกิดมูลค่าเพิ่ม"/>
    <s v="KPI 2.3 ร้อยละของการใช้นวัตกรรมเพื่อต่อยอดกับผลิตภัณฑ์ชุมชน"/>
    <s v="DataI 2.3.1 จำนวนนวัตกรรมที่ใช้ในการต่อยอดกับผลิตภัณฑ์เพื่อเพิ่มมูลค่า"/>
    <x v="7"/>
    <n v="1"/>
    <n v="1"/>
    <n v="1"/>
    <n v="1"/>
    <n v="1"/>
    <m/>
    <m/>
    <x v="6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2 : การสร้างสรรนวัตกรรมและการต่อยอดองค์ความรู้ "/>
    <s v="CSF 2.3  การนำนวัตกรรม ที่เป็นผลจากการศึกษามาผสมผสานต่อยอดกับผลิตภัณฑ์ชุมชนเพื่อให้เกิดมูลค่าเพิ่ม"/>
    <s v="KPI 2.3 ร้อยละของการใช้นวัตกรรมเพื่อต่อยอดกับผลิตภัณฑ์ชุมชน"/>
    <s v="DataI 2.3.2 จำนวนนวัตกรรมทั้งหมดที่มีอยู่ในจังหวัด"/>
    <x v="8"/>
    <n v="1"/>
    <n v="1"/>
    <n v="1"/>
    <n v="1"/>
    <n v="1"/>
    <m/>
    <m/>
    <x v="6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2 : การสร้างสรรนวัตกรรมและการต่อยอดองค์ความรู้ "/>
    <s v="CSF 2.3  การนำนวัตกรรม ที่เป็นผลจากการศึกษามาผสมผสานต่อยอดกับผลิตภัณฑ์ชุมชนเพื่อให้เกิดมูลค่าเพิ่ม"/>
    <s v="KPI 2.3 ร้อยละของการใช้นวัตกรรมเพื่อต่อยอดกับผลิตภัณฑ์ชุมชน"/>
    <s v="DataI 2.3.3 จำนวนนวัตกรรมที่จดลิขสิทธิ์"/>
    <x v="8"/>
    <n v="0"/>
    <n v="0"/>
    <n v="0"/>
    <n v="0"/>
    <n v="1"/>
    <m/>
    <m/>
    <x v="6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CSF 3.1  สร้างเครือข่ายความร่วมมือกับสถานบันการศึกษาทั้งในและนอกพื้นที่เพื่อพัฒนาต่อยอดเพิ่มมูลค่าผลิตภัณฑ์ชุมชน"/>
    <s v="KPI 3.1 ร้อยละความสำเร็จในการสร้างเครือข่ายความร่วมมือกับสถานบันการศึกษาทั้งในและนอกพื้นที่เพื่อพัฒนาต่อยอดเพิ่มมูลค่าผลิตภัณฑ์ชุมชน"/>
    <s v="DataI 3.1.1 จำนวนสถานบันการศึกษาทั้งในและนอกพื้นที่เข้ามามีส่วนร่วมในการพัฒนาผลิตภัณฑ์ชุมชนโดยใช้นวัตกรรมเพื่อเพิ่มมูลค่า"/>
    <x v="4"/>
    <n v="0"/>
    <n v="0"/>
    <n v="1"/>
    <m/>
    <m/>
    <m/>
    <m/>
    <x v="7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CSF 3.1  สร้างเครือข่ายความร่วมมือกับสถานบันการศึกษาทั้งในและนอกพื้นที่เพื่อพัฒนาต่อยอดเพิ่มมูลค่าผลิตภัณฑ์ชุมชน"/>
    <s v="KPI 3.1 ร้อยละความสำเร็จในการสร้างเครือข่ายความร่วมมือกับสถานบันการศึกษาทั้งในและนอกพื้นที่เพื่อพัฒนาต่อยอดเพิ่มมูลค่าผลิตภัณฑ์ชุมชน"/>
    <s v="DataI 3.1.2 จำนวนนวัตกรรมที่มาจากสถาบันการศึกษา"/>
    <x v="8"/>
    <n v="0"/>
    <n v="0"/>
    <n v="25"/>
    <n v="16"/>
    <m/>
    <m/>
    <m/>
    <x v="7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CSF 3.2  สร้างเครือข่ายความร่วมมือระหว่างผู้ประกอบการและสถาบันการศึกษาในการพัฒนาผลิตภัณฑ์"/>
    <s v="KPI 3.2 ร้อยละความสำเร็จในการสร้างเครือข่ายความร่วมมือระหว่างผู้ประกอบการและสถาบันการศึกษาในการพัฒนาผลิตภัณฑ์"/>
    <s v="DataI 3.2.1 จำนวนเครือข่ายความร่วมมือระหว่างผู้ประกอบการและสถาบันการศึกษาในการพัฒนาผลิตภัณฑ์"/>
    <x v="9"/>
    <n v="0"/>
    <n v="0"/>
    <n v="0"/>
    <n v="1"/>
    <m/>
    <m/>
    <m/>
    <x v="8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CSF 3.2  สร้างเครือข่ายความร่วมมือระหว่างผู้ประกอบการและสถาบันการศึกษาในการพัฒนาผลิตภัณฑ์"/>
    <s v="KPI 3.2 ร้อยละความสำเร็จในการสร้างเครือข่ายความร่วมมือระหว่างผู้ประกอบการและสถาบันการศึกษาในการพัฒนาผลิตภัณฑ์"/>
    <s v="DataI 3.2.1 จำนวนโครงการที่เกิดจากความร่วมมือระหว่างผู้ประกอบการและสถาบันการศึกษาในการพัฒนาผลิตภัณฑ์"/>
    <x v="10"/>
    <n v="0"/>
    <n v="0"/>
    <n v="0"/>
    <n v="1"/>
    <m/>
    <m/>
    <m/>
    <x v="8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3.3  กำหนดแนวทางในการสร้างมูลค่าเพิ่มแก่ผ้าซิ่นและเครื่องเงิน"/>
    <s v="KPI 3.3 ร้อยละความสำเร็จในการสร้างมูลค่าเพิ่มให้กับผลิตภัณฑ์ผ้าซิ่นและเครื่องเงิน"/>
    <s v="DataI 3.3.1 จำนวนแผนงานการสร้างมูลค่าเพิ่มแก่ผลิตภัณฑ์ผ้าซิ่นและผลิตภัณฑ์เครื่องเงิน"/>
    <x v="11"/>
    <m/>
    <m/>
    <m/>
    <m/>
    <m/>
    <m/>
    <m/>
    <x v="9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3.3  กำหนดแนวทางในการสร้างมูลค่าเพิ่มแก่ผ้าซิ่นและเครื่องเงิน"/>
    <s v="KPI 3.3 ร้อยละความสำเร็จในการสร้างมูลค่าเพิ่มให้กับผลิตภัณฑ์ผ้าซิ่นและเครื่องเงิน"/>
    <s v="DataI 3.3.2 จำนวนโครงการที่สร้างมูลค่าเพิ่มแก่ผลิตภัณฑ์ผ้าซิ่น"/>
    <x v="10"/>
    <m/>
    <m/>
    <m/>
    <m/>
    <m/>
    <m/>
    <m/>
    <x v="9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3.3  กำหนดแนวทางในการสร้างมูลค่าเพิ่มแก่ผ้าซิ่นและเครื่องเงิน"/>
    <s v="KPI 3.3 ร้อยละความสำเร็จในการสร้างมูลค่าเพิ่มให้กับผลิตภัณฑ์ผ้าซิ่นและเครื่องเงิน"/>
    <s v="DataI 3.3.3 จำนวนโครงการที่สร้างมูลค่าเพิ่มแก่ผลิตภัณฑ์เครื่องเงิน"/>
    <x v="10"/>
    <m/>
    <m/>
    <m/>
    <m/>
    <m/>
    <m/>
    <m/>
    <x v="9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3.3  กำหนดแนวทางในการสร้างมูลค่าเพิ่มแก่ผ้าซิ่นและเครื่องเงิน"/>
    <s v="KPI 3.3 ร้อยละความสำเร็จในการสร้างมูลค่าเพิ่มให้กับผลิตภัณฑ์ผ้าซิ่นและเครื่องเงิน"/>
    <s v="DataI 3.3.4 มูลค่าจากการจัดจำหน่ายผลิตภัณฑ์ผ้าซิ่นและผลิตภัณฑ์เครื่องเงิน"/>
    <x v="12"/>
    <m/>
    <m/>
    <n v="5448200"/>
    <m/>
    <m/>
    <m/>
    <m/>
    <x v="9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3.3  กำหนดแนวทางในการสร้างมูลค่าเพิ่มแก่ผ้าซิ่นและเครื่องเงิน"/>
    <s v="KPI 3.3 ร้อยละความสำเร็จในการสร้างมูลค่าเพิ่มให้กับผลิตภัณฑ์ผ้าซิ่นและเครื่องเงิน"/>
    <s v="DataI 3.3.5 มูลค่าผลิตภัณฑ์ทั้งหมดเพื่อส่งเสริมการต่อยอดผลิตภัณฑ์"/>
    <x v="12"/>
    <m/>
    <m/>
    <m/>
    <n v="664476980"/>
    <m/>
    <m/>
    <m/>
    <x v="9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CSF 3.4 กำหนดแนวทางในการสร้างมูลค่าเพิ่ม จากผลิตภัณฑ์ใหม่ที่มีศักยภาพ"/>
    <s v="KPI 3.4 ร้อยละความสำเร็จในการสร้างมูลค่าเพิ่มให้กับผลิตภัณฑ์ใหม่ที่มีศักยภาพ"/>
    <s v="DataI 3.4.1 จำนวนแผนงานการสร้างมูลค่าเพิ่มแก่ผลิตภัณฑ์ใหม่ที่มีศักยภาพ"/>
    <x v="11"/>
    <n v="5"/>
    <n v="5"/>
    <n v="5"/>
    <n v="1"/>
    <m/>
    <m/>
    <m/>
    <x v="10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CSF 3.4 กำหนดแนวทางในการสร้างมูลค่าเพิ่ม จากผลิตภัณฑ์ใหม่ที่มีศักยภาพ"/>
    <s v="KPI 3.4 ร้อยละความสำเร็จในการสร้างมูลค่าเพิ่มให้กับผลิตภัณฑ์ใหม่ที่มีศักยภาพ"/>
    <s v="DataI 3.4.2 จำนวนโครงการ/กิจกรรมที่เกี่ยวข้องกับการพัฒนาผลิตภัณฑ์ใหม่ที่มีศักยภาพ"/>
    <x v="13"/>
    <n v="5"/>
    <n v="5"/>
    <n v="5"/>
    <m/>
    <m/>
    <m/>
    <m/>
    <x v="10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CSF 3.4 กำหนดแนวทางในการสร้างมูลค่าเพิ่ม จากผลิตภัณฑ์ใหม่ที่มีศักยภาพ"/>
    <s v="KPI 3.4 ร้อยละความสำเร็จในการสร้างมูลค่าเพิ่มให้กับผลิตภัณฑ์ใหม่ที่มีศักยภาพ"/>
    <s v="DataI 3.4.3 จำนวนผลิตภัณฑ์ใหม่ที่มีศักยภาพ"/>
    <x v="7"/>
    <n v="1"/>
    <n v="1"/>
    <n v="1"/>
    <m/>
    <m/>
    <m/>
    <m/>
    <x v="10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3 : การพัฒนาเครือข่ายความร่วมมือ "/>
    <s v="CSF 3.4 กำหนดแนวทางในการสร้างมูลค่าเพิ่ม จากผลิตภัณฑ์ใหม่ที่มีศักยภาพ"/>
    <s v="KPI 3.4 ร้อยละความสำเร็จในการสร้างมูลค่าเพิ่มให้กับผลิตภัณฑ์ใหม่ที่มีศักยภาพ"/>
    <s v="DataI 3.4.4 มูลค่าจากการจัดจำหน่ายผลิตภัณฑ์ใหม่ที่มีศักยภาพ"/>
    <x v="12"/>
    <m/>
    <m/>
    <m/>
    <m/>
    <m/>
    <m/>
    <m/>
    <x v="9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4 : สนับสนุนผลิตภัณฑ์สร้างสรรค์และสินค้าบริการ"/>
    <s v="CSF 4.1  สร้างเครือข่ายความร่วมมือระหว่างชุมชนในการพัฒนาช่องทางการจัดจำหน่าย"/>
    <s v="KPI 4.1 ร้อยละความสำเร็จในการสร้างเครือข่ายความร่วมมือระหว่างชุมชนในการพัฒนาช่องทางการจัดจำหน่าย"/>
    <s v="DataI 4.1.1 จำนวนแหล่งจำหน่ายผลิตภัณฑ์ชุมชนจำแนกตามอำเภอ"/>
    <x v="14"/>
    <n v="19"/>
    <n v="19"/>
    <n v="19"/>
    <n v="58"/>
    <m/>
    <m/>
    <m/>
    <x v="11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4 : สนับสนุนผลิตภัณฑ์สร้างสรรค์และสินค้าบริการ"/>
    <s v="CSF 4.1  สร้างเครือข่ายความร่วมมือระหว่างชุมชนในการพัฒนาช่องทางการจัดจำหน่าย"/>
    <s v="KPI 4.1 ร้อยละความสำเร็จในการสร้างเครือข่ายความร่วมมือระหว่างชุมชนในการพัฒนาช่องทางการจัดจำหน่าย"/>
    <s v="DataI 4.1.2 จำนวนโครงการสนับสนุนการจำหน่ายผลิตภัณฑ์ชุมชนโดยความร่วมมือทั้งภาครัฐและภาคเอกชน"/>
    <x v="10"/>
    <n v="1"/>
    <n v="1"/>
    <n v="1"/>
    <n v="1"/>
    <n v="2"/>
    <m/>
    <m/>
    <x v="12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4 : สนับสนุนผลิตภัณฑ์สร้างสรรค์และสินค้าบริการ"/>
    <s v="CSF 4.1  สร้างเครือข่ายความร่วมมือระหว่างชุมชนในการพัฒนาช่องทางการจัดจำหน่าย"/>
    <s v="KPI 4.1 ร้อยละความสำเร็จในการสร้างเครือข่ายความร่วมมือระหว่างชุมชนในการพัฒนาช่องทางการจัดจำหน่าย"/>
    <s v="DataI 4.1.3 มูลค่าการจัดจำหน่ายสินค้าที่เกิดจากโครงการสนับสนุนการจำหน่ายผลิตภัณฑ์ชุมชนโดยความร่วมมือทั้งภาครัฐและภาคเอกชน"/>
    <x v="15"/>
    <n v="653.19346399999995"/>
    <n v="669.64239299999997"/>
    <n v="753.28309000000002"/>
    <n v="664"/>
    <m/>
    <m/>
    <m/>
    <x v="13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4 : สนับสนุนผลิตภัณฑ์สร้างสรรค์และสินค้าบริการ"/>
    <s v="4.2 สร้างสินค้า/ผลิตภัณฑ์สิ่งบ่งชี้ทางภูมิศาสตร์จังหวัดน่าน"/>
    <s v="KPI 4.2 ร้อยละสินค้า/ผลิตภัณฑ์สิ่งบ่งชี้ทางภูมิศาสตร์จังหวัดน่าน"/>
    <s v="DataI 4.2.1 จำนวนสินค้า/ผลิตภัณฑ์สิ่งบ่งชี้ทางภูมิศาสตร์จำแนกตามอำเภอ"/>
    <x v="16"/>
    <n v="0"/>
    <n v="0"/>
    <n v="1"/>
    <n v="2"/>
    <n v="2"/>
    <m/>
    <m/>
    <x v="14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4 : สนับสนุนผลิตภัณฑ์สร้างสรรค์และสินค้าบริการ"/>
    <s v="4.3 สร้างตราสัญลักษณ์สินค้าผลิตภัณฑ์น่าน"/>
    <s v="KPI 4.3 ร้อยละสินค้า/ผลิตภัณฑ์ที่มีตราสัญลักษณ์สินค้าผลิตภัณฑ์น่าน"/>
    <s v="DataI 4.3.1 จำนวนสินค้า/ผลิตภัณฑ์ที่มีตราสัญลักษณ์สินค้าผลิตภัณฑ์น่าน"/>
    <x v="16"/>
    <n v="1"/>
    <n v="1"/>
    <n v="1"/>
    <n v="1"/>
    <n v="1"/>
    <m/>
    <m/>
    <x v="14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CSF 5.1  การเตรียมความพร้อมด้านบุคลากร โครงสร้างพื้นฐาน เพื่อรองรับการพัฒนาด้านการค้าชายแดน "/>
    <s v="KPI 5.1 ระดับความสำเร็จของการพัฒนาบุคลากรและผู้ประกอบการรายย่อยให้มีความรู้ความเข้าใจเพื่อเพิ่มความสามารถในการเข้าสู่ประชาคมเศรษฐกิจอาเซียน และการแข่งขันทางการค้า"/>
    <s v="Data 5.1.1 จำนวนบุคลากรและผู้ประกอบการรายย่อยที่ได้รับการพัฒนาและส่งเสริมให้มีความรู้ความเข้าใจเพื่อเพิ่มความสามารถในการเข้าสู่ประชาคมเศรษฐกิจอาเซียน และการแข่งขันทางการค้า     "/>
    <x v="1"/>
    <n v="40"/>
    <n v="40"/>
    <n v="90"/>
    <n v="70"/>
    <m/>
    <m/>
    <m/>
    <x v="10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1 ระดับ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<s v="Data 5.2.1 ร้อยละ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<x v="17"/>
    <n v="100"/>
    <n v="100"/>
    <n v="100"/>
    <m/>
    <m/>
    <m/>
    <m/>
    <x v="15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1 ระดับ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<s v="Data 5.2.2 จำนวนบันทึกข้อตกลงความร่วมมือทางเศรษฐกิจและสังคมกับประเทศเพื่อนบ้าน"/>
    <x v="18"/>
    <n v="2"/>
    <n v="2"/>
    <n v="1"/>
    <n v="0"/>
    <m/>
    <m/>
    <m/>
    <x v="15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1 ระดับ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<s v="Data 5.2.3 จำนวนกิจกรรมการสร้างความเข้มแข็งระดับท้องถิ่นของทั้ง 2 ประเทศ เพื่อกระชับความร่วมมือจำแนกตามกิจกรรมและประเทศผู้จัดกิจกรรม"/>
    <x v="18"/>
    <n v="11"/>
    <n v="15"/>
    <n v="18"/>
    <m/>
    <m/>
    <m/>
    <m/>
    <x v="15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2 จำนวนผู้ประกอบการที่เข้าไปทำการค้าการลงทุนในประเทศเพื่อนบ้าน "/>
    <s v="Data 5.2.4 จำนวนผู้ประกอบการที่เข้าไปทำการค้าการลงทุนในประเทศเพื่อนบ้าน "/>
    <x v="1"/>
    <m/>
    <m/>
    <m/>
    <m/>
    <m/>
    <m/>
    <m/>
    <x v="16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3 จำนวนผู้ประกอบการจากประเทศเพื่อนบ้านที่เข้ามาทำการค้าการลงทุนในจังหวัดน่าน"/>
    <s v="Data 5.2.5 จำนวนผู้ประกอบการจากประเทศเพื่อนบ้านที่เข้ามาทำการค้าการลงทุนในจังหวัดน่าน"/>
    <x v="1"/>
    <n v="4"/>
    <n v="6"/>
    <n v="6"/>
    <n v="8"/>
    <n v="8"/>
    <m/>
    <m/>
    <x v="17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4 มูลค่าการค้า (ส่งออก-นำเข้า) การลงทุนระหว่างจังหวัดนน่านกับประเทศเพื่อนบ้าน"/>
    <s v="Data 5.2.6 มูลค่าการค้า (ส่งออก-นำเข้า) การลงทุนระหว่างจังหวัดน่านกับประเทศเพื่อนบ้าน"/>
    <x v="15"/>
    <n v="5704.28"/>
    <n v="7196.61"/>
    <n v="20837.57"/>
    <n v="28772.84"/>
    <n v="19804.88"/>
    <m/>
    <m/>
    <x v="18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5 จำนวนผู้ประกอบการที่ยื่นคำร้องขอเครื่องหมายการค้า"/>
    <s v="Data 5.2.7 จำนวนผู้ประกอบการที่ยื่นคำร้องขอเครื่องหมายการค้า"/>
    <x v="1"/>
    <s v="ไม่ได้จัดเก็บข้อมูล"/>
    <n v="32"/>
    <n v="30"/>
    <n v="29"/>
    <n v="28"/>
    <m/>
    <m/>
    <x v="17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5.3 พัฒนาสิ่งอำนวยความสะดวกและโครงสร้างพื้นฐาน"/>
    <s v="KPI 5.3 ร้อยละความสำเร็จในการพัฒนาสิ่งอำนวยความสะดวกและโครงสร้างพื้นฐานในเขตการค้าชายแดน"/>
    <s v="DataI 5.3.1 ร้อยละความสำเร็จในการพัฒนาสิ่งอำนวยความสะดวกและโครงสร้างพื้นฐานในเขตการค้าชายแดน"/>
    <x v="17"/>
    <n v="42"/>
    <n v="60"/>
    <n v="76"/>
    <n v="178"/>
    <m/>
    <m/>
    <m/>
    <x v="19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5.3 พัฒนาสิ่งอำนวยความสะดวกและโครงสร้างพื้นฐาน"/>
    <s v="KPI 5.3 ร้อยละความสำเร็จในการพัฒนาสิ่งอำนวยความสะดวกและโครงสร้างพื้นฐานในเขตการค้าชายแดน"/>
    <s v="DataI 5.3.2 จำนวนโครงการเกี่ยวกับโครงสร้างพื้นฐานเพื่อพัฒนาเขตการค้าชายแดน"/>
    <x v="10"/>
    <n v="1"/>
    <m/>
    <n v="1"/>
    <m/>
    <m/>
    <m/>
    <m/>
    <x v="19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5.4 ยกระดับการค้าการการลงทุน เพื่อสร้างศักยภาพในการแข่งขันผลิตภัณฑ์อื่น"/>
    <s v="KPI 5.4-1 ร้อยละความสำเร็จในการพัฒนาประสิทธิภาพและลดต้นทุนการขนส่งและการกระจายสินค้า"/>
    <s v="DataI 5.4.1 ร้อยละความสำเร็จในการพัฒนาประสิทธิภาพและลดต้นทุนการขนส่งและการกระจายสินค้า"/>
    <x v="17"/>
    <n v="100"/>
    <m/>
    <n v="100"/>
    <m/>
    <m/>
    <m/>
    <m/>
    <x v="20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5.4 ยกระดับการค้าการการลงทุน เพื่อสร้างศักยภาพในการแข่งขันผลิตภัณฑ์อื่น"/>
    <s v="KPI 5.4-2 ร้อยละความสำเร็จในการส่งเสริมพัฒนาการรวมกลุ่มผู้ประกอบการค้า"/>
    <s v="DataI 5.4.2 จำนวนเครือข่ายผู้ประกอบการการค้า (จำแนกตามประเภทสินค้า)"/>
    <x v="9"/>
    <n v="4"/>
    <n v="4"/>
    <n v="4"/>
    <n v="4"/>
    <n v="4"/>
    <m/>
    <m/>
    <x v="21"/>
    <m/>
  </r>
  <r>
    <s v="ยุทธศาสตร์ที่ 1 :  การขับเคลื่อนเศรษฐกิจด้วยองค์ความรู้เพื่อสร้างมูลค่าเพิ่มทางเศรษฐกิจในลักษณะประชารัฐ"/>
    <x v="0"/>
    <s v="VC5 : พัฒนาเขตการค้าชายแดน"/>
    <s v="5.4 ยกระดับการค้าการการลงทุน เพื่อสร้างศักยภาพในการแข่งขันผลิตภัณฑ์อื่น"/>
    <s v="KPI 5.4-2 ร้อยละความสำเร็จในการส่งเสริมพัฒนาการรวมกลุ่มผู้ประกอบการค้า"/>
    <s v="Data 5.4.3 จำนวนเครือข่ายทางการค้ากับประเทศเพื่อนบ้านในกลุ่มอาเซียน"/>
    <x v="9"/>
    <m/>
    <m/>
    <m/>
    <m/>
    <m/>
    <m/>
    <m/>
    <x v="21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1 การป้องกันและแก้ไขปัญหาการตัดไม้ทำลายป่า_x000a_"/>
    <s v="KPI 1.1-1 ร้อยละการเปลี่ยนแปลงของพื้นที่ป่าไม้เฉลี่ยต่อปี  "/>
    <s v="Data 1.1.1 พื้นที่ป่าไม้ จำแนกตามประเภทป่าและเนื้อที่ทั้งในปีปัจจุบันและปีผ่านมา"/>
    <x v="19"/>
    <n v="6460107.8399999999"/>
    <n v="6460107.8399999999"/>
    <n v="6460107.8399999999"/>
    <n v="6460107.8399999999"/>
    <n v="6460107.8399999999"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1 การป้องกันและแก้ไขปัญหาการตัดไม้ทำลายป่า_x000a_"/>
    <s v="KPI 1.1-2 สัดส่วนของพื้นที่ป่าไม้ต่อพื้นที่จังหวัด"/>
    <s v="Data 1.1.2 เนื้อที่ป่าไม้ทั้งหมดของจังหวัด"/>
    <x v="19"/>
    <n v="6460107.8399999999"/>
    <n v="6460107.8399999999"/>
    <n v="6460107.8399999999"/>
    <n v="6460107.8399999999"/>
    <n v="6460107.8399999999"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1 การป้องกันและแก้ไขปัญหาการตัดไม้ทำลายป่า_x000a_"/>
    <s v="KPI 1.1-2 สัดส่วนของพื้นที่ป่าไม้ต่อพื้นที่จังหวัด"/>
    <s v="Data 1.1.3 เนื้อที่ทั้งหมดของจังหวัด"/>
    <x v="19"/>
    <n v="7581035"/>
    <n v="7581035"/>
    <n v="7581035"/>
    <n v="7581035"/>
    <n v="7581035"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1 การป้องกันและแก้ไขปัญหาการตัดไม้ทำลายป่า_x000a_"/>
    <s v="KPI 1.1-3 ความสำเร็จในการรักษาพื้นที่ป่าสงวน"/>
    <s v="Data 1.1.4 พื้นที่ป่าสงวนตามประกาศ  จำแนกตามประเภทป่าและเนื้อที่"/>
    <x v="19"/>
    <n v="6499571"/>
    <n v="6499571"/>
    <n v="6499571"/>
    <n v="6499571"/>
    <n v="6499571"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1 การป้องกันและแก้ไขปัญหาการตัดไม้ทำลายป่า_x000a_"/>
    <s v="KPI 1.1-3 ความสำเร็จในการรักษาพื้นที่ป่าสงวน"/>
    <s v="Data 1.1.5 พื้นที่ป่าสงวนที่มีสภาพป่า จำแนกตามประเภทป่าและเนื้อที่"/>
    <x v="19"/>
    <n v="6499571"/>
    <n v="6499571"/>
    <n v="6499571"/>
    <n v="6499571"/>
    <n v="6499571"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1 การป้องกันและแก้ไขปัญหาการตัดไม้ทำลายป่า_x000a_"/>
    <s v="KPI 1.1-3 ความสำเร็จในการรักษาพื้นที่ป่าสงวน"/>
    <s v="Data 1.1.6 พื้นที่เอกสารสิทธิทำกินในเขตป่าสงวนแห่งชาติ"/>
    <x v="19"/>
    <n v="290779.8"/>
    <n v="290779.8"/>
    <n v="290779.8"/>
    <n v="290779.8"/>
    <n v="290779.8"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2 การป้องกันการพังทลายของดิน_x000a_"/>
    <s v="KPI 1.2-1 พื้นที่การจำแนกชั้นความรุนแรงของการชะล้างพังทลายของดิน "/>
    <s v="Data 1.2.1 พื้นที่การจำแนกชั้นความรุนแรงของการชะล้างพังทลายของดิน "/>
    <x v="19"/>
    <n v="2144069"/>
    <n v="2144069"/>
    <n v="2144069"/>
    <n v="2027385"/>
    <n v="2027385"/>
    <m/>
    <m/>
    <x v="23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2 การป้องกันการพังทลายของดิน_x000a_"/>
    <s v="KPI 1.2-2 จำนวนการเกิดภัยดินถล่ม"/>
    <s v="Data 1.2.2 จำนวนการเกิดภัยดินถล่มจำแนกตามจำนวนครั้งที่เกิด หมู่บ้าน และผู้ประสบภัย"/>
    <x v="20"/>
    <n v="56"/>
    <n v="117"/>
    <n v="13"/>
    <n v="0"/>
    <m/>
    <m/>
    <m/>
    <x v="23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3 เพิ่มประสิทธิภาพการป้องกัน ดูแลป่าไม้_x000a_"/>
    <s v="KPI 1.3-1 ความสำเร็จในการจัดการเกี่ยวกับการกระทำผิดกฎหมายเกี่ยวกับป่าไม้"/>
    <s v="Data 1.3.1 จำนวนพื้นที่ป่าถูกบุกรุกทำลายที่ได้มีการดำเนินการตามกฎหมายหรือจัดการตามหลักวิชาการ"/>
    <x v="19"/>
    <s v="857 - 4 - 93  ไร่"/>
    <s v="3,428 - 2 - 08 ไร่"/>
    <s v="12,627 - 2-58 ไร่"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3 เพิ่มประสิทธิภาพการป้องกัน ดูแลป่าไม้_x000a_"/>
    <s v="KPI 1.3-1 ความสำเร็จในการจัดการเกี่ยวกับการกระทำผิดกฎหมายเกี่ยวกับป่าไม้"/>
    <s v="Data 1.3.2 จำนวนคดีการกระทำผิดกฎหมายเกี่ยวกับป่าไม้จำแนกตามจำนวนคดีและความเสียหาย"/>
    <x v="21"/>
    <n v="95"/>
    <n v="177"/>
    <n v="185"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3 เพิ่มประสิทธิภาพการป้องกัน ดูแลป่าไม้_x000a_"/>
    <s v="KPI 1.3-2 ความสำเร็จในการจัดการเกี่ยวกับผลิตภัณฑ์สำคัญที่ได้จากป่าไม้"/>
    <s v="Data 1.3.3 ปริมาณไม้ที่ผลิตได้ จำแนกตามประเภท ปริมาณ และมูลค่า"/>
    <x v="22"/>
    <m/>
    <m/>
    <m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3 เพิ่มประสิทธิภาพการป้องกัน ดูแลป่าไม้_x000a_"/>
    <s v="KPI 1.3-2 ความสำเร็จในการจัดการเกี่ยวกับผลิตภัณฑ์สำคัญที่ได้จากป่าไม้"/>
    <s v="Data 1.3.4 ปริมาณไม้นำเข้าและส่งออก  จำแนกตามประเภท ปริมาณ และมูลค่า"/>
    <x v="22"/>
    <s v="607,488/ 3,133.09"/>
    <s v="130,124/ 903.02"/>
    <s v="410,019/ 980,339"/>
    <s v="107,026/_x000a_798,635"/>
    <s v=" -"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1: ป้องกันและแก้ไขปัญหาการทำลายทรัพยากรธรรมชาติ"/>
    <s v="CSF 1.3 เพิ่มประสิทธิภาพการป้องกัน ดูแลป่าไม้_x000a_"/>
    <s v="KPI 1.3-2 ความสำเร็จในการจัดการเกี่ยวกับผลิตภัณฑ์สำคัญที่ได้จากป่าไม้"/>
    <s v="Data 1.3.5 ปริมาณและมูลค่าผลิตภัณฑ์สำคัญที่ได้จากป่าไม้ (ฟืน ถ่าน น้ำมันยาง เปลือกไม้ หวาย ใบลาน ไม้ไผ่ ไม้รวก ฯลฯ)  จำแนกตามประเภท ปริมาณ และมูลค่า"/>
    <x v="22"/>
    <s v="95.48/ 842,600"/>
    <s v="30.01/298,000"/>
    <s v="26.41/179000"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1 การฟื้นฟูและปรับปรุงคุณภาพดินโดยเฉพาะในพื้นที่เกษตรกรรมเพื่อลดการบุกรุกพื้นที่ป่าไม้_x000a_"/>
    <s v="KPI 2.1-1 จำนวนพื้นที่ที่เกษตรกรได้รับสิทธิเข้าทำประโยชน์ "/>
    <s v="Data 2.1.1 จำนวนพื้นที่ที่เกษตรกรได้รับสิทธิเข้าทำประโยชน์ จำแนกตามลักษณะการจัดที่ดิน (เกษตรกร, ชุมชน)"/>
    <x v="19"/>
    <n v="664"/>
    <n v="1095"/>
    <n v="1029"/>
    <n v="1029"/>
    <m/>
    <m/>
    <m/>
    <x v="24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1 การฟื้นฟูและปรับปรุงคุณภาพดินโดยเฉพาะในพื้นที่เกษตรกรรมเพื่อลดการบุกรุกพื้นที่ป่าไม้_x000a_"/>
    <s v="KPI 2.1-2 ร้อยละของการใช้ที่ดิน"/>
    <s v="Data 2.1.2 การใช้ที่ดินจำแนกตามเนื้อที่และการใช้ประโยชน์ในปีปัจจุบันและปีผ่านมา"/>
    <x v="19"/>
    <s v=" - / 667"/>
    <s v="78 / 54"/>
    <s v="2,670,685 / 138,189"/>
    <s v="2947063/_x000a_2,670,685"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1 จำนวนและพื้นที่อนุรักษ์  "/>
    <s v="Data 2.2.1 จำนวนและพื้นที่อนุรักษ์ 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"/>
    <x v="19"/>
    <n v="2824719.99"/>
    <n v="2217252.9900000002"/>
    <n v="2769941.04"/>
    <n v="2769941.04"/>
    <m/>
    <m/>
    <m/>
    <x v="25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2 ร้อยละของพื้นที่ป่าอนุรักษ์ตามประกาศต่อพื้นที่จังหวัดและต่อพื้นที่ประเทศ "/>
    <s v=" Data 2.2.2 พื้นที่ป่าอนุรักษ์ทั้งหมดของจังหวัดตามประกาศ"/>
    <x v="19"/>
    <n v="2824719.99"/>
    <n v="2217252.9900000002"/>
    <n v="2769941.04"/>
    <m/>
    <m/>
    <m/>
    <m/>
    <x v="25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2 ร้อยละของพื้นที่ป่าอนุรักษ์ตามประกาศต่อพื้นที่จังหวัดและต่อพื้นที่ประเทศ "/>
    <s v="Data 2.2.3 พื้นที่จังหวัด"/>
    <x v="23"/>
    <n v="7581035.0199999996"/>
    <n v="7581035.0199999996"/>
    <n v="7581035.0199999996"/>
    <n v="7581035.0199999996"/>
    <n v="7581035.0199999996"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3 ร้อยละของพื้นที่ป่าอนุรักษ์ที่สมบูรณ์ต่อพื้นที่ป่าอนุรักษ์ทั้งหมด"/>
    <s v="Data 2.2.4 พื้นที่ป่าอนุรักษ์ที่สมบูรณ์ทั้งหมดของจังหวัด"/>
    <x v="19"/>
    <n v="2567088.83"/>
    <n v="2545847.94"/>
    <n v="2508758.42"/>
    <n v="2508758.42"/>
    <n v="2508758.42"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3 ร้อยละของพื้นที่ป่าอนุรักษ์ที่สมบูรณ์ต่อพื้นที่ป่าอนุรักษ์ทั้งหมด"/>
    <s v="Data 2.2.5 พื้นที่ป่าอนุรักษ์ทั้งหมด"/>
    <x v="19"/>
    <n v="2281673.2999999998"/>
    <n v="2281673.2999999998"/>
    <n v="2281673.2999999998"/>
    <n v="2281673.2999999998"/>
    <n v="2281673.2999999998"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4 การฟื้นฟูพื้นที่ป่าไม้"/>
    <s v="Data 2.2.6 จำนวนพื้นที่ป่าไม้ที่ได้รับการฟื้นฟูจำแนกตามพื้นที่"/>
    <x v="19"/>
    <n v="57678"/>
    <m/>
    <m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4 การฟื้นฟูพื้นที่ป่าไม้"/>
    <s v="Data 2.2.7 จำนวนการรับขึ้นทะเบียนสวนป่า"/>
    <x v="19"/>
    <n v="440"/>
    <n v="702"/>
    <m/>
    <m/>
    <m/>
    <m/>
    <m/>
    <x v="25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5 การรักษาพื้นที่ต้นน้ำของจังหวัด"/>
    <s v="Data 2.2.8 พื้นที่ต้นน้ำของจังหวัดจำแนกตามแหล่งและเนื้อที่"/>
    <x v="19"/>
    <n v="8209828"/>
    <n v="8209828"/>
    <n v="8209828"/>
    <n v="8209828"/>
    <n v="8209828"/>
    <m/>
    <m/>
    <x v="26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6 พื้นที่ปลูกป่านอกเขตพื้นที่อนุรักษ์  จำแนกตามหน่วยงาน"/>
    <s v=" Data 2.2.9 พื้นที่ปลูกป่านอกเขตพื้นที่อนุรักษ์ จำแนกตามเนื้อที่และประเภทป่า"/>
    <x v="19"/>
    <n v="9968"/>
    <m/>
    <m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7 พื้นที่ปลูกปาในเขตพื้นที่อนุรักษ์  "/>
    <s v="Data 2.2.10 พื้นที่ปลูกปาในเขตพื้นที่อนุรักษ์ จำแนกตามเนื้อที่และประเภทป่า"/>
    <x v="19"/>
    <n v="28915"/>
    <m/>
    <n v="14206.3"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8 พื้นที่ป่านอกเขตพื้นที่อนุรักษ์และพื้นที่ป่าในเขตพื้นที่อนุรักษ์ที่ถูกไฟไหม้ "/>
    <s v="Data 2.2.11 พื้นที่ป่านอกเขตพื้นที่อนุรักษ์และพื้นที่ป่าในเขตพื้นที่อนุรักษ์ที่ถูกไฟไหม้จำแนกตามเนื้อที่และประเภทป่า "/>
    <x v="19"/>
    <n v="702"/>
    <n v="3571"/>
    <n v="6834"/>
    <m/>
    <m/>
    <m/>
    <m/>
    <x v="27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9 ความสำเร็จของโครงการเกี่ยวกับการฟื้นฟูและรักษาระบบนิเวศ "/>
    <s v="Data 2.2.12 จำนวนโครงการเกี่ยวกับการฟื้นฟูและรักษาระบบนิเวศ จำแนกตาม พื้นที่ จำนวนงบประมาณ และจำนวนผู้เข้าร่วมโครงการ"/>
    <x v="10"/>
    <n v="7"/>
    <n v="6"/>
    <m/>
    <m/>
    <m/>
    <m/>
    <m/>
    <x v="28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3 การเพิ่มพื้นที่สีเขียวในชุมชน_x000a_"/>
    <s v="KPI 2.3-1 ความสำเร็จในการรักษาพื้นที่ป่าชุมชน"/>
    <s v="Data 2.3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"/>
    <x v="19"/>
    <n v="1036"/>
    <m/>
    <m/>
    <m/>
    <m/>
    <m/>
    <m/>
    <x v="29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3 การเพิ่มพื้นที่สีเขียวในชุมชน_x000a_"/>
    <s v="KPI 2.3-2 ความสำเร็จในการรักษารักษาและเพิ่มพื้นที่สีเขียว"/>
    <s v="Data 2.3.2 ขนาดพื้นที่สีเขียว จำแนกตามเนื้อที่และประเภทของพื้นที่สีเขียวและองค์กรปกครองส่วนท้องถิ่น"/>
    <x v="19"/>
    <n v="355491"/>
    <n v="360262"/>
    <n v="361636"/>
    <n v="361636"/>
    <n v="361636"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2: อนุรักษ์ฟื้นฟูทรัพยากรธรรมชาติ"/>
    <s v="CSF 2.3 การเพิ่มพื้นที่สีเขียวในชุมชน_x000a_"/>
    <s v="KPI 2.3-2 ความสำเร็จในการรักษารักษาและเพิ่มพื้นที่สีเขียว"/>
    <s v="Data2.3.3 จำนวนแหล่งธรรมชาติอันควรอนุรักษ์ของท้องถิ่น จำแนกตามประเภทแหล่งธรรมชาติและเนื้อที่"/>
    <x v="24"/>
    <m/>
    <m/>
    <m/>
    <m/>
    <m/>
    <m/>
    <m/>
    <x v="30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3: ส่งเสริมและสนับสนุนให้เกิดความร่วมมืออนุรักษ์ฟื้นฟูทรัพยากรธรรมชาติ"/>
    <s v="CSF 3.1 การสร้างเครือข่ายเร่งรัดการรักษาทรัพยากรธรรมชาติป่าไม้_x000a_"/>
    <s v="KPI 3.1-1 จำนวนเครือข่ายเร่งรัดการรักษาทรัพยากรธรรมชาติป่าไม้ที่เพิ่มขึ้น"/>
    <s v="Data 3.1.1 จำนวนเครือข่ายเร่งรัดการรักษาทรัพยากรธรรมชาติป่าไม้ในปีปัจจุบันและปีที่ผ่านมา"/>
    <x v="9"/>
    <n v="10"/>
    <n v="1439"/>
    <n v="2140"/>
    <m/>
    <m/>
    <m/>
    <m/>
    <x v="31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3: ส่งเสริมและสนับสนุนให้เกิดความร่วมมืออนุรักษ์ฟื้นฟูทรัพยากรธรรมชาติ"/>
    <s v="CSF 3.2 การพัฒนาและกระตุ้นบทบาทของภาคีเครือข่ายในการจัดการทรัพยากรธรรมชาติป่าไม้ (เช่น การปฏิบัติการเชิงพื้นที่ โดยกำหนดพื้นที่เป้าหมาย กำหนดวิธีการจัดการที่เหมาะสมกับสถานการณ์  เป็นต้น)_x000a_"/>
    <s v="KPI 3.2-1 ความสำเร็จในการพัฒนาภาคีเครือข่ายในการจัดการทรัพยากรธรรมชาติป่าไม้ "/>
    <s v="Data 3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ป่าไม้ เช่น การปฏิบัติการเชิงพื้นที่ การกำหนดวิธีการจัดการที่เหมาะสมกับสถานการณ์  เป็นต้น"/>
    <x v="9"/>
    <n v="1"/>
    <n v="90"/>
    <n v="15"/>
    <m/>
    <m/>
    <m/>
    <m/>
    <x v="3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3: ส่งเสริมและสนับสนุนให้เกิดความร่วมมืออนุรักษ์ฟื้นฟูทรัพยากรธรรมชาติ"/>
    <s v="CSF 3.3 การเผยแพร่องค์ความรู้/สร้างจิตสำนึกด้านการอนุรักษ์ฟื้นฟูทรัพยากรธรรมชาติป่าไม้ให้ชุมชนในพื้นที่_x000a_"/>
    <s v="KPI 3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"/>
    <s v="Data 3.3.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 จำแนกตามพื้นที่ จำนวนและองค์ความรู้ที่ได้รับ"/>
    <x v="25"/>
    <n v="632"/>
    <m/>
    <m/>
    <m/>
    <m/>
    <m/>
    <m/>
    <x v="3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3: ส่งเสริมและสนับสนุนให้เกิดความร่วมมืออนุรักษ์ฟื้นฟูทรัพยากรธรรมชาติ"/>
    <s v="CSF 3.4 การส่งเสริมเกษตรกรและภาคีเครือข่ายในชุมชนร่วมกันอนุรักษ์ดิน อนุรักษ์ป่า(เช่น การร่วมดำเนินการโครงการหลวง โครงการพระราชดำริ เป็นต้น)_x000a_"/>
    <s v="KPI 3.4-1 ความสำเร็ขของโครงการ/กิจกรรมเกี่ยวกับการส่งเสริมเกษตรกรและภาคีเครือข่ายในชุมชนเพื่อร่วมกันอนุรักษ์ดิน อนุรักษ์ป่า"/>
    <s v="Data 3.4.1 จำนวนโครงการ/กิจกรรมเกี่ยวกับการส่งเสริมเกษตรกรและภาคีเครือข่ายในชุมชนเพื่อร่วมกันอนุรักษ์ดิน อนุรักษ์ป่า จำแนกตามงบประมาณและชุมชนที่เข้าร่วมดำเนินการ(เช่น การร่วมดำเนินการโครงการหลวง โครงการพระราชดำริ เป็นต้น)"/>
    <x v="13"/>
    <n v="18"/>
    <m/>
    <m/>
    <m/>
    <m/>
    <m/>
    <m/>
    <x v="33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3: ส่งเสริมและสนับสนุนให้เกิดความร่วมมืออนุรักษ์ฟื้นฟูทรัพยากรธรรมชาติ"/>
    <s v="CSF 3.5 การ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  _x000a_"/>
    <s v="KPI 3.5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"/>
    <s v="Data 3.5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"/>
    <x v="26"/>
    <n v="224"/>
    <n v="225"/>
    <m/>
    <m/>
    <m/>
    <m/>
    <m/>
    <x v="34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4: พัฒนาการจัดการทรัพยากรธรรมชาติ เพื่อการใช้ประโยชน์อย่างยั่งยืน"/>
    <s v="CSF 4.1 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(เช่น มูลนิธิโครงการหลวง สถาบันวิจัยและพัฒนาพื้นที่สูง(องค์การมหาชน) ป่าไม้จังหวัด และ อปท. เป็นต้น)_x000a_"/>
    <s v="KPI 4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เมือเทียบกับแผนดำเนินการ"/>
    <s v="Data 4.1.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"/>
    <x v="27"/>
    <m/>
    <m/>
    <m/>
    <m/>
    <m/>
    <m/>
    <m/>
    <x v="35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4: พัฒนาการจัดการทรัพยากรธรรมชาติ เพื่อการใช้ประโยชน์อย่างยั่งยืน"/>
    <s v="CSF 4.1 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(เช่น มูลนิธิโครงการหลวง สถาบันวิจัยและพัฒนาพื้นที่สูง(องค์การมหาชน) ป่าไม้จังหวัด และ อปท. เป็นต้น)_x000a_"/>
    <s v="KPI 4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เมือเทียบกับแผนดำเนินการ"/>
    <s v="Data 4.1.2 แผนดำเนิน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"/>
    <x v="27"/>
    <m/>
    <m/>
    <m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4: พัฒนาการจัดการทรัพยากรธรรมชาติ เพื่อการใช้ประโยชน์อย่างยั่งยืน"/>
    <s v="CSF 4.2 การพัฒนาระบบฐานข้อมูลสารสนเทศและองค์ความรู้เพื่อการบริหารจัดการทรัพยากรธรรมชาติป่าไม้_x000a_"/>
    <s v="KPI 4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<s v="Data4.2.1 จำนวนข้อมูลสารสนเทศและองค์ความรู้เพื่อการบริหารจัดการทรัพยากรธรรมชาติป่าไม้"/>
    <x v="28"/>
    <m/>
    <m/>
    <m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4: พัฒนาการจัดการทรัพยากรธรรมชาติ เพื่อการใช้ประโยชน์อย่างยั่งยืน"/>
    <s v="CSF 4.2 การพัฒนาระบบฐานข้อมูลสารสนเทศและองค์ความรู้เพื่อการบริหารจัดการทรัพยากรธรรมชาติป่าไม้_x000a_"/>
    <s v="KPI 4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<s v="Data 4.2.2 จำนวนการให้บริการหรือการใช้ข้อมูลสารสนเทศและองค์ความรู้เพื่อการบริหารจัดการทรัพยากรธรรมชาติป่าไม้"/>
    <x v="1"/>
    <m/>
    <m/>
    <m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4: พัฒนาการจัดการทรัพยากรธรรมชาติ เพื่อการใช้ประโยชน์อย่างยั่งยืน"/>
    <s v="CSF 4.3 การส่งเสริมให้เกิดการจัดทำแผนชุมชนเพื่อการอนุรักษ์ทรัพยากร ธรรมชาติป่าไม้อย่างยั่งยืนโดยมีคณะกรรมการทั้งในระดับจังหวัด และระดับชุมชนท้องถิ่น _x000a_"/>
    <s v="KPI 4.3-1 ชุมชนมีการจัดทำแผนการจัดการทรัพยากรชีวภาพและภูมิปัญญาท้องถิ่น 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 "/>
    <s v="Data 4.3.1 จำนวนชุมชนที่มีการจัดทำแผนการจัดการทรัพยากรชีวภาพและภูมิปัญญาท้องถิ่น"/>
    <x v="25"/>
    <n v="8"/>
    <m/>
    <m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4: พัฒนาการจัดการทรัพยากรธรรมชาติ เพื่อการใช้ประโยชน์อย่างยั่งยืน"/>
    <s v="CSF 4.3 การส่งเสริมให้เกิดการจัดทำแผนชุมชนเพื่อการอนุรักษ์ทรัพยากร ธรรมชาติป่าไม้อย่างยั่งยืนโดยมีคณะกรรมการทั้งในระดับจังหวัด และระดับชุมชนท้องถิ่น _x000a_"/>
    <s v="KPI 4.3-1 ชุมชนมีการจัดทำแผนการจัดการทรัพยากรชีวภาพและภูมิปัญญาท้องถิ่น 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 "/>
    <s v="Data 4.3.2 จำนวนชุมชนที่ได้รับการสนับสนุนข้อมูลและพัฒนาองค์ความรู้เพื่อการบริหารจัดการเชิงป้องกันและการอนุรักษ์ป่า"/>
    <x v="25"/>
    <n v="50"/>
    <n v="53"/>
    <m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4: พัฒนาการจัดการทรัพยากรธรรมชาติ เพื่อการใช้ประโยชน์อย่างยั่งยืน"/>
    <s v="CSF 4.4 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_x000a_"/>
    <s v="KPI 4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"/>
    <s v="Data 4.4.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"/>
    <x v="27"/>
    <m/>
    <m/>
    <m/>
    <m/>
    <m/>
    <m/>
    <m/>
    <x v="22"/>
    <m/>
  </r>
  <r>
    <s v="ยุทธศาสตร์ที่ 2 : การบริหารจัดการทรัพยากรธรรมชาติและสิ่งแวดล้อมโดยการมีส่วนร่วมของภาคประชาสังคม"/>
    <x v="1"/>
    <s v="VC4: พัฒนาการจัดการทรัพยากรธรรมชาติ เพื่อการใช้ประโยชน์อย่างยั่งยืน"/>
    <s v="CSF 4.4 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_x000a_"/>
    <s v="KPI 4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"/>
    <s v="Data 4.4.2 แผนดำเนิน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"/>
    <x v="27"/>
    <m/>
    <m/>
    <m/>
    <m/>
    <m/>
    <m/>
    <m/>
    <x v="22"/>
    <m/>
  </r>
  <r>
    <s v="ยุทธศาสตร์ที่ 3 การเพิ่มประสิทธิภาพและศักยภาพการผลิตการเกษตร"/>
    <x v="2"/>
    <s v="VC1 : การวิจัยพัฒนา (R&amp;D) - การพัฒนาปัจจัยพื้นฐานและการพัฒนาเกษตรกร"/>
    <s v="CSF 1.1 วิจัยความต้องการข้าวของตลาดภายใน ประเทศและต่างประเทศ(เช่นราคา ชนิดข้าว ที่เหมาะสมกับความต้องการของผู้บริโภค เป็นต้น) _x000a_"/>
    <s v="KPI 1.1-1 จำนวนรายงานการวิจัยความต้องการข้าวของตลาดฯ ที่จังหวัด นำมาใช้ประโยชน์"/>
    <s v="Data 1.1.1 จำนวนรายงานการวิจัยความต้องการข้าวของตลาดฯ ที่จังหวัดนำมาใช้ประโยชน์"/>
    <x v="18"/>
    <m/>
    <m/>
    <m/>
    <m/>
    <m/>
    <m/>
    <m/>
    <x v="36"/>
    <m/>
  </r>
  <r>
    <s v="ยุทธศาสตร์ที่ 3 การเพิ่มประสิทธิภาพและศักยภาพการผลิตการเกษตร"/>
    <x v="2"/>
    <s v="VC1 : การวิจัยพัฒนา (R&amp;D) - การพัฒนาปัจจัยพื้นฐานและการพัฒนาเกษตรกร"/>
    <s v="CSF 1.2 มีการวิจัยและพัฒนาพันธุ์ข้าวที่เหมาะสมและเป็นแหล่งผลิตพันธุ์ข้าวคุณภาพดีและทนต่อโรค_x000a_"/>
    <s v="KPI1.2-1 จำนวนชนิดพันธุ์ข้าวคุณภาพดีและทนต่อโรคที่เกษตรกรในจังหวัดใช้เพาะปลูก"/>
    <s v="Data1.2.1 จำนวนชนิดพันธุ์ข้าวคุณภาพดีและทนต่อโรคที่เกษตรกรในจังหวัดใช้เพาะปลูก"/>
    <x v="29"/>
    <n v="4"/>
    <n v="4"/>
    <n v="4"/>
    <n v="4"/>
    <n v="4"/>
    <m/>
    <m/>
    <x v="37"/>
    <m/>
  </r>
  <r>
    <s v="ยุทธศาสตร์ที่ 3 การเพิ่มประสิทธิภาพและศักยภาพการผลิตการเกษตร"/>
    <x v="2"/>
    <s v="VC1 : การวิจัยพัฒนา (R&amp;D) - การพัฒนาปัจจัยพื้นฐานและการพัฒนาเกษตรกร"/>
    <s v="CSF 1.2 มีการวิจัยและพัฒนาพันธุ์ข้าวที่เหมาะสมและเป็นแหล่งผลิตพันธุ์ข้าวคุณภาพดีและทนต่อโรค_x000a_"/>
    <s v="KPI1.2-2 จำนวนแหล่งวิจัยและผลิตพันธุ์ข้าวคุณภาพดีของจังหวัด "/>
    <s v="Data1.2.2 จำนวนแหล่งวิจัยและผลิตพันธุ์ข้าวคุณภาพดีของจังหวัด "/>
    <x v="14"/>
    <n v="4"/>
    <n v="4"/>
    <n v="5"/>
    <n v="5"/>
    <n v="5"/>
    <m/>
    <m/>
    <x v="36"/>
    <m/>
  </r>
  <r>
    <s v="ยุทธศาสตร์ที่ 3 การเพิ่มประสิทธิภาพและศักยภาพการผลิตการเกษตร"/>
    <x v="2"/>
    <s v="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1 คุณภาพดินและลักษณะพื้นที่ที่มีความเหมาะสมในการเพาะปลูกข้าวจากสารเคมี"/>
    <s v="Data1.3.1 ข้อมูลชุดดินในแต่ละพื้นที่ (รหัสชุดดิน) "/>
    <x v="30"/>
    <n v="0"/>
    <n v="0"/>
    <n v="18"/>
    <m/>
    <m/>
    <m/>
    <m/>
    <x v="38"/>
    <m/>
  </r>
  <r>
    <s v="ยุทธศาสตร์ที่ 3 การเพิ่มประสิทธิภาพและศักยภาพการผลิตการเกษตร"/>
    <x v="2"/>
    <s v="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1 คุณภาพดินและลักษณะพื้นที่ที่มีความเหมาะสมในการเพาะปลูกข้าวจากสารเคมี"/>
    <s v="Data1.3.2 ค่าวิเคราะห์ดินในแต่ละพื้นที่ (ค่า Ph) "/>
    <x v="31"/>
    <m/>
    <m/>
    <m/>
    <m/>
    <m/>
    <m/>
    <m/>
    <x v="38"/>
    <m/>
  </r>
  <r>
    <s v="ยุทธศาสตร์ที่ 3 การเพิ่มประสิทธิภาพและศักยภาพการผลิตการเกษตร"/>
    <x v="2"/>
    <s v="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1 คุณภาพดินและลักษณะพื้นที่ที่มีความเหมาะสมในการเพาะปลูกข้าวจากสารเคมี"/>
    <s v="Data1.3.3 ผลตรวจหาสารเคมีตกค้างในเลือดแบบสุ่มจากเกษตรกร"/>
    <x v="6"/>
    <m/>
    <n v="749"/>
    <n v="3884"/>
    <n v="4396"/>
    <n v="1186"/>
    <m/>
    <m/>
    <x v="39"/>
    <m/>
  </r>
  <r>
    <s v="ยุทธศาสตร์ที่ 3 การเพิ่มประสิทธิภาพและศักยภาพการผลิตการเกษตร"/>
    <x v="2"/>
    <s v="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2 จำนวนพื้นที่บริหารจัดการน้ำในเขตชลประทานและแหล่งน้ำสาธารณะ"/>
    <s v="Data1.3.4 จำนวนพื้นที่ชลประทาน"/>
    <x v="19"/>
    <n v="313688"/>
    <n v="313688"/>
    <n v="313688"/>
    <n v="313688"/>
    <n v="239099"/>
    <m/>
    <m/>
    <x v="40"/>
    <m/>
  </r>
  <r>
    <s v="ยุทธศาสตร์ที่ 3 การเพิ่มประสิทธิภาพและศักยภาพการผลิตการเกษตร"/>
    <x v="2"/>
    <s v="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2 จำนวนพื้นที่บริหารจัดการน้ำในเขตชลประทานและแหล่งน้ำสาธารณะ"/>
    <s v="Data1.3.5 จำนวนพื้นที่แหล่งน้ำสาธารณะ "/>
    <x v="19"/>
    <n v="184506"/>
    <n v="167738"/>
    <n v="169829"/>
    <m/>
    <m/>
    <m/>
    <m/>
    <x v="41"/>
    <m/>
  </r>
  <r>
    <s v="ยุทธศาสตร์ที่ 3 การเพิ่มประสิทธิภาพและศักยภาพการผลิตการเกษตร"/>
    <x v="2"/>
    <s v="VC1 : การวิจัยพัฒนา (R&amp;D) - การพัฒนาปัจจัยพื้นฐานและการพัฒนาเกษตรกร"/>
    <s v="CSF 1.4 การพัฒนา ดัดแปลงและเลือกใช้เทคโนโลยีที่ทันสมัยและเหมาะสมกับการผลิตข้าวทั้งกระบวนการ"/>
    <s v="KPI1.4-1 จำนวนเทคโนโลยีที่มีการพัฒนา ดัดแปลงและเลือกใช้อย่างเหมาะสมกับการผลิตข้าวของจังหวัด"/>
    <s v="Data1.4.1 จำนวนเทคโนโลยีที่มีการพัฒนา ดัดแปลงและเลือกใช้อย่างเหมาะสมกับการผลิตข้าวของจังหวัด"/>
    <x v="32"/>
    <m/>
    <m/>
    <m/>
    <m/>
    <m/>
    <m/>
    <m/>
    <x v="42"/>
    <m/>
  </r>
  <r>
    <s v="ยุทธศาสตร์ที่ 3 การเพิ่มประสิทธิภาพและศักยภาพการผลิตการเกษตร"/>
    <x v="2"/>
    <s v="  VC2 : การเพิ่มผลผลิต พัฒนาคุณภาพ และลดต้นทุน"/>
    <s v="CSF 2.1 การส่งเสริมการผลิตข้าว_x000a_"/>
    <s v="KPI 2.1-1 ร้อยละที่เพิ่มขึ้นของจำนวนเกษตรกรและพื้นที่ปลูกข้าว"/>
    <s v="Data2.1.1 จำนวนเกษตรกรที่ปลูกข้าวในปีปัจจุบันและปีที่ผ่านมา "/>
    <x v="33"/>
    <n v="36122"/>
    <n v="36750"/>
    <n v="37015"/>
    <m/>
    <m/>
    <m/>
    <m/>
    <x v="43"/>
    <m/>
  </r>
  <r>
    <s v="ยุทธศาสตร์ที่ 3 การเพิ่มประสิทธิภาพและศักยภาพการผลิตการเกษตร"/>
    <x v="2"/>
    <s v="  VC2 : การเพิ่มผลผลิต พัฒนาคุณภาพ และลดต้นทุน"/>
    <s v="CSF 2.1 การส่งเสริมการผลิตข้าว_x000a_"/>
    <s v="KPI 2.1-1 ร้อยละที่เพิ่มขึ้นของจำนวนเกษตรกรและพื้นที่ปลูกข้าว"/>
    <s v="Data2.1.2 จำนวนพื้นที่ปลูกข้าวในปีปัจจุบันและปีที่ผ่านมา  "/>
    <x v="33"/>
    <n v="229388"/>
    <n v="212620"/>
    <n v="214711"/>
    <n v="252187"/>
    <n v="212103"/>
    <m/>
    <m/>
    <x v="44"/>
    <m/>
  </r>
  <r>
    <s v="ยุทธศาสตร์ที่ 3 การเพิ่มประสิทธิภาพและศักยภาพการผลิตการเกษตร"/>
    <x v="2"/>
    <s v="  VC2 : การเพิ่มผลผลิต พัฒนาคุณภาพ และลดต้นทุน"/>
    <s v="CSF 2.1 การส่งเสริมการผลิตข้าว_x000a_"/>
    <s v="KPI 2.1-1 ร้อยละที่เพิ่มขึ้นของจำนวนเกษตรกรและพื้นที่ปลูกข้าว"/>
    <s v="Data2.1.3 ผลผลิตต่อไร่ของการปลูกข้าวในปีปัจจุบันและปีที่ผ่านมา "/>
    <x v="34"/>
    <n v="520"/>
    <n v="506"/>
    <n v="517"/>
    <n v="585"/>
    <n v="536"/>
    <m/>
    <m/>
    <x v="45"/>
    <m/>
  </r>
  <r>
    <s v="ยุทธศาสตร์ที่ 3 การเพิ่มประสิทธิภาพและศักยภาพการผลิตการเกษตร"/>
    <x v="2"/>
    <s v="  VC2 : การเพิ่มผลผลิต พัฒนาคุณภาพ และลดต้นทุน"/>
    <s v="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<s v="KPI 2.2-1 จำนวนเกษตรกรที่ได้รับการสนับสนุนและพัฒนาความรู้เกี่ยวกับระบบการผลิตข้าวให้ได้คุณภาพและปลอดภัยตามมาตรฐาน"/>
    <s v="Data2.2.1 จำนวนเกษตรกรที่ได้รับการสนับสนุนและพัฒนาความรู้เกี่ยวกับระบบการผลิตข้าวให้ได้คุณภาพและมาตรฐาน GAP หรือที่เทียบเท่า GAP ของจังหวัด "/>
    <x v="35"/>
    <n v="173"/>
    <n v="239"/>
    <n v="900"/>
    <n v="112"/>
    <m/>
    <m/>
    <m/>
    <x v="42"/>
    <m/>
  </r>
  <r>
    <s v="ยุทธศาสตร์ที่ 3 การเพิ่มประสิทธิภาพและศักยภาพการผลิตการเกษตร"/>
    <x v="2"/>
    <s v="  VC2 : การเพิ่มผลผลิต พัฒนาคุณภาพ และลดต้นทุน"/>
    <s v="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<s v="KPI 2.2-2 มูลค่าการค้าข้าวของจังหวัดเพิ่มขึ้น"/>
    <s v="Data2.2.2 จำนวนค่าใช้จ่ายในการเพาะปลูกข้าวเฉลี่ยต่อไร่ในปีปัจจุบันและปีที่ผ่านมา"/>
    <x v="12"/>
    <n v="4525"/>
    <n v="4664"/>
    <n v="4758"/>
    <m/>
    <m/>
    <m/>
    <m/>
    <x v="46"/>
    <m/>
  </r>
  <r>
    <s v="ยุทธศาสตร์ที่ 3 การเพิ่มประสิทธิภาพและศักยภาพการผลิตการเกษตร"/>
    <x v="2"/>
    <s v="  VC2 : การเพิ่มผลผลิต พัฒนาคุณภาพ และลดต้นทุน"/>
    <s v="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<s v="KPI 2.2-3 จำนวนพื้นที่ปลูกข้าวที่เข้าร่วมโครงการปลูกข้าวของจังหวัดได้รับการรับรองคุณภาพข้าวตามมาตรฐาน"/>
    <s v="Data2.2.3 จำนวนพื้นที่ปลูกข้าวที่เข้าร่วมโครงการปลูกข้าวของจังหวัดที่ได้รับการรับรองคุณภาพข้าวตาม มาตรฐาน GAP หรือเทียบเท่า GAP ของจังหวัด"/>
    <x v="19"/>
    <n v="517.5"/>
    <n v="776"/>
    <n v="1150"/>
    <n v="539.70000000000005"/>
    <m/>
    <m/>
    <m/>
    <x v="46"/>
    <m/>
  </r>
  <r>
    <s v="ยุทธศาสตร์ที่ 3 การเพิ่มประสิทธิภาพและศักยภาพการผลิตการเกษตร"/>
    <x v="2"/>
    <s v="  VC2 : การเพิ่มผลผลิต พัฒนาคุณภาพ และลดต้นทุน"/>
    <s v="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<s v="KPI 2.2-3 จำนวนพื้นที่ปลูกข้าวที่เข้าร่วมโครงการปลูกข้าวของจังหวัดได้รับการรับรองคุณภาพข้าวตามมาตรฐาน"/>
    <s v="Data2.2.4 ปริมาณการใช้ปุ๋ยอินทรีย์/ไร่ (กก.)_x000a_"/>
    <x v="36"/>
    <n v="50"/>
    <n v="50"/>
    <n v="50"/>
    <n v="50"/>
    <n v="50"/>
    <m/>
    <m/>
    <x v="36"/>
    <m/>
  </r>
  <r>
    <s v="ยุทธศาสตร์ที่ 3 การเพิ่มประสิทธิภาพและศักยภาพการผลิตการเกษตร"/>
    <x v="2"/>
    <s v="  VC2 : การเพิ่มผลผลิต พัฒนาคุณภาพ และลดต้นทุน"/>
    <s v="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<s v="KPI 2.2-3 จำนวนพื้นที่ปลูกข้าวที่เข้าร่วมโครงการปลูกข้าวของจังหวัดได้รับการรับรองคุณภาพข้าวตามมาตรฐาน"/>
    <s v="Data2.2.5 ปริมาณการใช้ปุ๋ยเคมี/ไร่ (กก.)_x000a_"/>
    <x v="36"/>
    <n v="1000"/>
    <n v="1000"/>
    <n v="1000"/>
    <n v="1000"/>
    <m/>
    <m/>
    <m/>
    <x v="36"/>
    <m/>
  </r>
  <r>
    <s v="ยุทธศาสตร์ที่ 3 การเพิ่มประสิทธิภาพและศักยภาพการผลิตการเกษตร"/>
    <x v="2"/>
    <s v="  VC2 : การเพิ่มผลผลิต พัฒนาคุณภาพ และลดต้นทุน"/>
    <s v="CSF 2.3 เกษตรกรมีแผนการผลิต และแผนการเก็บเกี่ยวที่เหมาะสม(Crop Zoning and planning) _x000a_"/>
    <s v="KPI2.3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<s v="Data2.3.1 จำนวนเกษตรกรที่ได้รับการส่งเสริมจนมีแผนการผลิต และแผนการเก็บเกี่ยวที่เหมาะสม (Crop Zoning and planning) "/>
    <x v="1"/>
    <m/>
    <m/>
    <n v="628"/>
    <m/>
    <m/>
    <m/>
    <m/>
    <x v="36"/>
    <m/>
  </r>
  <r>
    <s v="ยุทธศาสตร์ที่ 3 การเพิ่มประสิทธิภาพและศักยภาพการผลิตการเกษตร"/>
    <x v="2"/>
    <s v="  VC2 : การเพิ่มผลผลิต พัฒนาคุณภาพ และลดต้นทุน"/>
    <s v="CSF 2.4 เกษตรกรมีความสามารถในการจัดการวัตถุดิบเหลือใช้จากการปลูกข้าวอินทรีย์ให้เกิดประโยชน์ "/>
    <s v="KPI2.4-1 จำนวนเกษตรกรที่มีการจัดการวัตถุดิบเหลือใช้จากการปลูกข้าวอินทรีย์ให้เกิดประโยชน์เพิ่มขึ้น"/>
    <s v="Data2.4.1 จำนวนเกษตรกรที่มีการจัดการวัตถุดิบเหลือใช้จากการปลูกข้าวอินทรีย์ให้เกิดประโยชน์"/>
    <x v="19"/>
    <m/>
    <m/>
    <m/>
    <n v="60"/>
    <m/>
    <m/>
    <m/>
    <x v="46"/>
    <m/>
  </r>
  <r>
    <s v="ยุทธศาสตร์ที่ 3 การเพิ่มประสิทธิภาพและศักยภาพการผลิตการเกษตร"/>
    <x v="2"/>
    <s v="  VC2 : การเพิ่มผลผลิต พัฒนาคุณภาพ และลดต้นทุน"/>
    <s v="CSF 2.4 เกษตรกรมีความสามารถในการจัดการวัตถุดิบเหลือใช้จากการปลูกข้าวอินทรีย์ให้เกิดประโยชน์ "/>
    <s v="KPI2.4-1 จำนวนเกษตรกรที่มีการจัดการวัตถุดิบเหลือใช้จากการปลูกข้าวอินทรีย์ให้เกิดประโยชน์เพิ่มขึ้น"/>
    <s v="Data2.4.2 รายได้จากการจัดการวัตถุดิบเหลือใช้จากการปลูกข้าวอินทรีย์"/>
    <x v="1"/>
    <m/>
    <m/>
    <m/>
    <m/>
    <m/>
    <m/>
    <m/>
    <x v="46"/>
    <m/>
  </r>
  <r>
    <s v="ยุทธศาสตร์ที่ 3 การเพิ่มประสิทธิภาพและศักยภาพการผลิตการเกษตร"/>
    <x v="2"/>
    <s v="  VC3 : การพัฒนาเกษตรกรและสถาบันเกษตรกร"/>
    <s v="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<s v="KPI 3.1-1 จำนวนสหกรณ์การเกษตร กลุ่มเกษตรกร กลุ่มวิสาหกิจชุมชนผู้ปลูกข้าวของจังหวัดที่เพิ่มขึ้น "/>
    <s v="Data 3.1.1 จำนวนสหกรณ์การเกษตร กลุ่มเกษตรกร กลุ่มวิสาหกิจชุมชนผู้ปลูกข้าวของจังหวัดในปีปัจจุบันและปีที่ผ่านมา "/>
    <x v="37"/>
    <n v="69"/>
    <n v="59"/>
    <n v="75"/>
    <n v="77"/>
    <m/>
    <m/>
    <m/>
    <x v="42"/>
    <m/>
  </r>
  <r>
    <s v="ยุทธศาสตร์ที่ 3 การเพิ่มประสิทธิภาพและศักยภาพการผลิตการเกษตร"/>
    <x v="2"/>
    <s v="  VC3 : การพัฒนาเกษตรกรและสถาบันเกษตรกร"/>
    <s v="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<s v="KPI 3.1-1 จำนวนสหกรณ์การเกษตร กลุ่มเกษตรกร กลุ่มวิสาหกิจชุมชนผู้ปลูกข้าวของจังหวัดที่เพิ่มขึ้น "/>
    <s v="Data3.1.2 ผลการสำรวจร้อยละความพึงพอใจและความเห็นประโยชน์ ของเกษตรกรสมาชิกสหกรณ์การ เกษตร  กลุ่มเกษตรกร กลุ่มวิสาหกิจชุมชน ที่ได้รับถ่ายทอดความรู้ด้านการบริหารจัดการธุรกิจการเกษตรการค้าข้าว"/>
    <x v="38"/>
    <m/>
    <m/>
    <m/>
    <m/>
    <m/>
    <m/>
    <m/>
    <x v="42"/>
    <m/>
  </r>
  <r>
    <s v="ยุทธศาสตร์ที่ 3 การเพิ่มประสิทธิภาพและศักยภาพการผลิตการเกษตร"/>
    <x v="2"/>
    <s v="  VC3 : การพัฒนาเกษตรกรและสถาบันเกษตรกร"/>
    <s v="CSF 3.2 พัฒนาให้เป็นศูนย์การเรียนรู้และการถ่ายทอดเทคโนโลยีการผลิตข้าวทั้งกระบวนการ"/>
    <s v="KPI 3.2-1 จำนวนเกษตรกรและสมาชิกสหกรณ์ได้รับการถ่ายทอดเทคโนโลยีและพัฒนาศักยภาพการผลิตข้าวทั้งกระบวนการจากศูนย์การเรียนรู้ฯของจังหวัด ที่เพิ่มขึ้น "/>
    <s v="Data3.2.1 จำนวนเกษตรกรและสมาชิกสหกรณ์ได้รับการถ่ายทอดเทคโนโลยีและพัฒนาศักยภาพการผลิตข้าวทั้งกระบวนการจากศูนย์การเรียนรู้ฯของจังหวัดในปีปัจจุบันและปีที่ผ่านมา"/>
    <x v="1"/>
    <s v=" -"/>
    <s v=" -"/>
    <n v="200"/>
    <n v="200"/>
    <m/>
    <m/>
    <m/>
    <x v="42"/>
    <m/>
  </r>
  <r>
    <s v="ยุทธศาสตร์ที่ 3 การเพิ่มประสิทธิภาพและศักยภาพการผลิตการเกษตร"/>
    <x v="2"/>
    <s v="  VC3 : การพัฒนาเกษตรกรและสถาบันเกษตรกร"/>
    <s v="CSF 3.2 พัฒนาให้เป็นศูนย์การเรียนรู้และการถ่ายทอดเทคโนโลยีการผลิตข้าวทั้งกระบวนการ"/>
    <s v="KPI 3.2-2 จำนวนศูนย์การเรียนรู้และการถ่ายทอดเทคโนโลยีการผลิตข้าวและศูนย์ประสานงานกลุ่มเกษตรกรและภาคธุรกิจ"/>
    <s v="Data3.2.2 จำนวนศูนย์การเรียนรู้และการถ่ายทอดเทคโนโลยีการผลิตข้าว"/>
    <x v="4"/>
    <m/>
    <m/>
    <m/>
    <m/>
    <m/>
    <m/>
    <m/>
    <x v="42"/>
    <m/>
  </r>
  <r>
    <s v="ยุทธศาสตร์ที่ 3 การเพิ่มประสิทธิภาพและศักยภาพการผลิตการเกษตร"/>
    <x v="2"/>
    <s v="  VC3 : การพัฒนาเกษตรกรและสถาบันเกษตรกร"/>
    <s v="CSF 3.2 พัฒนาให้เป็นศูนย์การเรียนรู้และการถ่ายทอดเทคโนโลยีการผลิตข้าวทั้งกระบวนการ"/>
    <s v="KPI 3.2-2 จำนวนศูนย์การเรียนรู้และการถ่ายทอดเทคโนโลยีการผลิตข้าวและศูนย์ประสานงานกลุ่มเกษตรกรและภาคธุรกิจ"/>
    <s v="Data3.2.3 จำนวนศูนย์ประสานงานกลุ่มเกษตรกรและภาคธุรกิจ"/>
    <x v="4"/>
    <n v="15"/>
    <n v="15"/>
    <n v="15"/>
    <n v="15"/>
    <n v="15"/>
    <m/>
    <m/>
    <x v="47"/>
    <m/>
  </r>
  <r>
    <s v="ยุทธศาสตร์ที่ 3 การเพิ่มประสิทธิภาพและศักยภาพการผลิตการเกษตร"/>
    <x v="2"/>
    <s v="  VC3 : การพัฒนาเกษตรกรและสถาบันเกษตรกร"/>
    <s v="CSF 3.3 มีเครือข่ายสถาบันการเงิน/กองทุนเพื่อช่วยเหลือด้านการเงินให้เกษตรกรที่ปลูกข้าว_x000a_"/>
    <s v="KPI 3.3-1 ร้อยละของเกษตรกรผู้ปลูกข้าวที่ได้รับการสนับสนุนด้านต้นทุนการผลิตและการเงิน เมื่อเทียบกับเกษตรกรผู้ปลูกข้าวทั้งหมด "/>
    <s v="Data3.3.1 จำนวนเกษตรกรผู้ปลูกข้าวที่ได้รับการสนับสนุนด้านต้นทุนการผลิตและการเงินจากสถาบันการเงิน/กองทุน"/>
    <x v="1"/>
    <m/>
    <m/>
    <m/>
    <m/>
    <m/>
    <m/>
    <m/>
    <x v="48"/>
    <m/>
  </r>
  <r>
    <s v="ยุทธศาสตร์ที่ 3 การเพิ่มประสิทธิภาพและศักยภาพการผลิตการเกษตร"/>
    <x v="2"/>
    <s v="  VC3 : การพัฒนาเกษตรกรและสถาบันเกษตรกร"/>
    <s v="CSF 3.3 มีเครือข่ายสถาบันการเงิน/กองทุนเพื่อช่วยเหลือด้านการเงินให้เกษตรกรที่ปลูกข้าว_x000a_"/>
    <s v="KPI 3.3-1 ร้อยละของเกษตรกรผู้ปลูกข้าวที่ได้รับการสนับสนุนด้านต้นทุนการผลิตและการเงิน เมื่อเทียบกับเกษตรกรผู้ปลูกข้าวทั้งหมด "/>
    <s v="Data3.3.2 จำนวนเกษตรกรผู้ปลูกข้าวทั้งหมด "/>
    <x v="1"/>
    <n v="36122"/>
    <n v="36750"/>
    <n v="37015"/>
    <m/>
    <m/>
    <m/>
    <m/>
    <x v="42"/>
    <m/>
  </r>
  <r>
    <s v="ยุทธศาสตร์ที่ 3 การเพิ่มประสิทธิภาพและศักยภาพการผลิตการเกษตร"/>
    <x v="2"/>
    <s v="  VC3 : การพัฒนาเกษตรกรและสถาบันเกษตรกร"/>
    <s v="CSF 3.3 มีเครือข่ายสถาบันการเงิน/กองทุนเพื่อช่วยเหลือด้านการเงินให้เกษตรกรที่ปลูกข้าว_x000a_"/>
    <s v="KPI 3.3-2 จำนวนสถาบันการเงินที่เป็นแหล่งทุนให้เกษตรกรกู้ยืมได้ "/>
    <s v="Data3.3.3 จำนวนสถาบันการเงินที่เป็นแหล่งทุนให้เกษตรกรกู้ยืมได้"/>
    <x v="4"/>
    <n v="12"/>
    <n v="12"/>
    <n v="12"/>
    <n v="12"/>
    <n v="12"/>
    <m/>
    <m/>
    <x v="48"/>
    <m/>
  </r>
  <r>
    <s v="ยุทธศาสตร์ที่ 3 การเพิ่มประสิทธิภาพและศักยภาพการผลิตการเกษตร"/>
    <x v="2"/>
    <s v="  VC3 : การพัฒนาเกษตรกรและสถาบันเกษตรกร"/>
    <s v="CSF 3.3 มีเครือข่ายสถาบันการเงิน/กองทุนเพื่อช่วยเหลือด้านการเงินให้เกษตรกรที่ปลูกข้าว_x000a_"/>
    <s v="KPI 3.3-2 จำนวนสถาบันการเงินที่เป็นแหล่งทุนให้เกษตรกรกู้ยืมได้ "/>
    <s v="Data3.3.4. จำนวนกองทุนเงินกู้ต่างๆ"/>
    <x v="4"/>
    <n v="69"/>
    <n v="62"/>
    <n v="63"/>
    <n v="79"/>
    <m/>
    <m/>
    <m/>
    <x v="49"/>
    <m/>
  </r>
  <r>
    <s v="ยุทธศาสตร์ที่ 3 การเพิ่มประสิทธิภาพและศักยภาพการผลิตการเกษตร"/>
    <x v="2"/>
    <s v="  VC4 : การแปรรูป การเพิ่มและสร้างคุณค่า"/>
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"/>
    <s v="KPI4.1-1 จำนวนโรงสีชุมชน โรงสีสหกรณ์ ที่ได้รับการส่งเสริมและพัฒนาให้มีความพร้อมเข้าสู่มาตรฐาน GMP"/>
    <s v="Data4.1.1 จำนวนโรงสีชุมชน โรงสีสหกรณ์ ที่ได้รับการส่งเสริมและพัฒนาให้มีความพร้อมเข้าสู่มาตรฐาน GMP"/>
    <x v="4"/>
    <n v="1"/>
    <n v="1"/>
    <n v="1"/>
    <n v="1"/>
    <n v="1"/>
    <m/>
    <m/>
    <x v="50"/>
    <m/>
  </r>
  <r>
    <s v="ยุทธศาสตร์ที่ 3 การเพิ่มประสิทธิภาพและศักยภาพการผลิตการเกษตร"/>
    <x v="2"/>
    <s v="  VC4 : การแปรรูป การเพิ่มและสร้างคุณค่า"/>
    <s v="CSF 4.2 ใช้เทคโนโลยีเพื่อรักษาคุณภาพข้าว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_x000a_"/>
    <s v="KPI4.2-1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"/>
    <s v="Data4.2.1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"/>
    <x v="1"/>
    <s v="50/1"/>
    <s v="50/1"/>
    <s v="50/1"/>
    <s v="50/1"/>
    <s v="50/1"/>
    <m/>
    <m/>
    <x v="36"/>
    <m/>
  </r>
  <r>
    <s v="ยุทธศาสตร์ที่ 3 การเพิ่มประสิทธิภาพและศักยภาพการผลิตการเกษตร"/>
    <x v="2"/>
    <s v="  VC4 : การแปรรูป การเพิ่มและสร้างคุณค่า"/>
    <s v="CSF 4.3 ผลผลิตข้าวปลอดภัยได้รับการรับรองคุณภาพข้าวเพื่อการค้าในประเทศ ตามมาตรฐานข้าวปลอดภัยของจังหวัด หรือในกรณีที่เป็นเงื่อนไขการส่งออกให้ต้องมีมาตรฐาน GAP/ GMP/ HACCP"/>
    <s v="KPI4.3-1 ผลผลิตข้าว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"/>
    <s v="Data4.3.1 ปริมาณข้าว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"/>
    <x v="39"/>
    <n v="234"/>
    <n v="271"/>
    <n v="454"/>
    <n v="397"/>
    <m/>
    <m/>
    <m/>
    <x v="36"/>
    <m/>
  </r>
  <r>
    <s v="ยุทธศาสตร์ที่ 3 การเพิ่มประสิทธิภาพและศักยภาพการผลิตการเกษตร"/>
    <x v="2"/>
    <s v="  VC4 : การแปรรูป การเพิ่มและสร้างคุณค่า"/>
    <s v="CSF 4.4 ใช้เทคโนโลยีการบรรจุหีบห่อเพื่อรักษาคุณภาพและยืดอายุข้าวฃ"/>
    <s v="KPI4.4-1 จำนวนชนิดของบรรจุภัณฑ์ข้าวของจังหวัดที่ได้รับการตรวจสอบว่าสามารถรักษาคุณภาพและยืดอายุข้าว "/>
    <s v="Data4.4.1 จำนวนชนิดของบรรจุภัณฑ์ข้าวของจังหวัดที่ได้รับการตรวจสอบว่าสามารถรักษาคุณภาพและยืดอายุข้าว"/>
    <x v="29"/>
    <s v=" -"/>
    <s v=" -"/>
    <s v=" -"/>
    <s v=" -"/>
    <s v=" -"/>
    <m/>
    <m/>
    <x v="51"/>
    <m/>
  </r>
  <r>
    <s v="ยุทธศาสตร์ที่ 3 การเพิ่มประสิทธิภาพและศักยภาพการผลิตการเกษตร"/>
    <x v="2"/>
    <s v="  VC4 : การแปรรูป การเพิ่มและสร้างคุณค่า"/>
    <s v="CSF 4.4 ใช้เทคโนโลยีการบรรจุหีบห่อเพื่อรักษาคุณภาพและยืดอายุข้าวฃ"/>
    <s v="KPI3.4-2 ปริมาณข้าวที่ใช้บรรจุภัณฑ์ที่มีการใช้เทคโนโลยีการบรรจุหีบห่อเพื่อรักษาคุณภาพและยืดอายุข้าว"/>
    <s v="Data4.4.2 ปริมาณข้าวที่ใช้บรรจุภัณฑ์ที่มีการใช้เทคโนโลยีการบรรจุหีบห่อเพื่อรักษาคุณภาพและยืดอายุข้าว"/>
    <x v="39"/>
    <s v=" -"/>
    <s v=" -"/>
    <n v="150"/>
    <n v="200"/>
    <m/>
    <m/>
    <m/>
    <x v="51"/>
    <m/>
  </r>
  <r>
    <s v="ยุทธศาสตร์ที่ 3 การเพิ่มประสิทธิภาพและศักยภาพการผลิตการเกษตร"/>
    <x v="2"/>
    <s v="  VC4 : การแปรรูป การเพิ่มและสร้างคุณค่า"/>
    <s v="CSF 4.5 การแปรรูปสินค้าให้มีมูลค่าเพิ่มขึ้น (Value Creation)"/>
    <s v="KPI4.5-1 เกิดกระบวนการแปรรูปสินค้าสร้างมูลค่า (Value Creation) ให้กับข้าวและผลิตภัณฑ์ข้าว"/>
    <s v="Data4.5.1 จำนวนกลุ่ม OTOP และวิสาหกิจชุมชนที่มีการพัฒนาหรือแปรรูปก่อให้เกิดมูลค่าเพิ่ม"/>
    <x v="40"/>
    <s v=" -"/>
    <s v=" -"/>
    <n v="406"/>
    <n v="614"/>
    <m/>
    <m/>
    <m/>
    <x v="52"/>
    <m/>
  </r>
  <r>
    <s v="ยุทธศาสตร์ที่ 3 การเพิ่มประสิทธิภาพและศักยภาพการผลิตการเกษตร"/>
    <x v="2"/>
    <s v="  VC4 : การแปรรูป การเพิ่มและสร้างคุณค่า"/>
    <s v="CSF 4.5 การแปรรูปสินค้าให้มีมูลค่าเพิ่มขึ้น (Value Creation)"/>
    <s v="KPI4.5-1 เกิดกระบวนการแปรรูปสินค้าสร้างมูลค่า (Value Creation) ให้กับข้าวและผลิตภัณฑ์ข้าว"/>
    <s v="Data4.5.2 จำนวนผลิตภัณฑ์แปรรูปจากข้าว/ผลิตภัณฑ์ที่เกี่ยวข้อง"/>
    <x v="29"/>
    <n v="1"/>
    <n v="1"/>
    <n v="1"/>
    <n v="5"/>
    <m/>
    <m/>
    <m/>
    <x v="52"/>
    <m/>
  </r>
  <r>
    <s v="ยุทธศาสตร์ที่ 3 การเพิ่มประสิทธิภาพและศักยภาพการผลิตการเกษตร"/>
    <x v="2"/>
    <s v=" VC5 : การขนส่งสินค้าและ จัดการบริหารสินค้า (Logistics)"/>
    <s v="CSF 5.1 ส่งเสริมศูนย์รวบรวมและกระจายสินค้าข้าว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<s v="KPI5.1-1 จำนวนยุ้งฉาง หรือโกดัง หรือ สถานที่เก็บรวบรวมสินค้า (Warehouse) ที่ได้มาตรฐานข้าว "/>
    <s v="Data5.1.1 จำนวนยุ้งฉาง หรือโกดัง หรือ สถานที่เก็บรวบรวมสินค้า (Warehouse) ที่ได้มาตรฐานข้าว"/>
    <x v="41"/>
    <s v=" -"/>
    <s v=" -"/>
    <s v=" -"/>
    <s v=" -"/>
    <s v=" -"/>
    <m/>
    <m/>
    <x v="53"/>
    <m/>
  </r>
  <r>
    <s v="ยุทธศาสตร์ที่ 3 การเพิ่มประสิทธิภาพและศักยภาพการผลิตการเกษตร"/>
    <x v="2"/>
    <s v=" VC5 : การขนส่งสินค้าและ จัดการบริหารสินค้า (Logistics)"/>
    <s v="CSF 5.1 ส่งเสริมศูนย์รวบรวมและกระจายสินค้าข้าว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<s v="KPI5.1-2 จำนวนศูนย์รวบรวมและกระจายข้าวในระดับจังหวัด "/>
    <s v="Data5.1.2 จำนวนศูนย์รวบรวมและกระจายข้าวในระดับจังหวัด (ท่าข้าว)"/>
    <x v="4"/>
    <n v="4"/>
    <n v="3"/>
    <n v="3"/>
    <n v="2"/>
    <n v="2"/>
    <m/>
    <m/>
    <x v="54"/>
    <m/>
  </r>
  <r>
    <s v="ยุทธศาสตร์ที่ 3 การเพิ่มประสิทธิภาพและศักยภาพการผลิตการเกษตร"/>
    <x v="2"/>
    <s v=" VC5 : การขนส่งสินค้าและ จัดการบริหารสินค้า (Logistics)"/>
    <s v="CSF 5.2 ส่งเสริมศูนย์รวบรวมและกระจายสินค้าข้าว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"/>
    <s v="KPI5.2-1 ค่าใช้จ่ายเกี่ยวกับการขนส่งข้าวของจังหวัดลดลง"/>
    <s v="Data5.2.1 ปริมาณการขนส่งข้าวโดยจำแนกตามระบบการขนส่งทางน้ำ ทางบกและทางราง"/>
    <x v="39"/>
    <m/>
    <m/>
    <m/>
    <m/>
    <m/>
    <m/>
    <m/>
    <x v="54"/>
    <m/>
  </r>
  <r>
    <s v="ยุทธศาสตร์ที่ 3 การเพิ่มประสิทธิภาพและศักยภาพการผลิตการเกษตร"/>
    <x v="2"/>
    <s v=" VC5 : การขนส่งสินค้าและ จัดการบริหารสินค้า (Logistics)"/>
    <s v="CSF 5.2 ส่งเสริมศูนย์รวบรวมและกระจายสินค้าข้าว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"/>
    <s v="KPI5.2-1 ค่าใช้จ่ายเกี่ยวกับการขนส่งข้าวของจังหวัดลดลง"/>
    <s v="Data5.2.2 ค่าใช้จ่ายเกี่ยวกับการขนส่งข้าวของจังหวัด"/>
    <x v="12"/>
    <m/>
    <m/>
    <m/>
    <m/>
    <m/>
    <m/>
    <m/>
    <x v="54"/>
    <m/>
  </r>
  <r>
    <s v="ยุทธศาสตร์ที่ 3 การเพิ่มประสิทธิภาพและศักยภาพการผลิตการเกษตร"/>
    <x v="2"/>
    <s v="VC6 : การพัฒนาระบบการตลาด"/>
    <s v="CSF6.1 มีระบบตลาดกลางสินค้าข้าวที่ได้มาตรฐาน"/>
    <s v="KPI6.1-1 ปริมาณข้าวที่มีการซื้อขายผ่านตลาดนัดสินค้าข้าวของจังหวัดเพิ่มขึ้น"/>
    <s v="Data6.1.1 ปริมาณข้าวที่มีการซื้อขายผ่านตลาดนัดสินค้าข้าวของจังหวัด"/>
    <x v="42"/>
    <m/>
    <m/>
    <m/>
    <m/>
    <m/>
    <m/>
    <m/>
    <x v="55"/>
    <m/>
  </r>
  <r>
    <s v="ยุทธศาสตร์ที่ 3 การเพิ่มประสิทธิภาพและศักยภาพการผลิตการเกษตร"/>
    <x v="2"/>
    <s v="VC6 : การพัฒนาระบบการตลาด"/>
    <s v="CSF6.2 มีการประชาสัมพันธ์และการส่งเสริมการขายที่เหมาะสมกับแผนการผลิตและแผนการเก็บเกี่ยว_x000a_"/>
    <s v="KPI6.2-1 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 "/>
    <s v="Data6.2.1 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 "/>
    <x v="20"/>
    <n v="2"/>
    <n v="2"/>
    <n v="2"/>
    <n v="2"/>
    <n v="2"/>
    <m/>
    <m/>
    <x v="56"/>
    <m/>
  </r>
  <r>
    <s v="ยุทธศาสตร์ที่ 3 การเพิ่มประสิทธิภาพและศักยภาพการผลิตการเกษตร"/>
    <x v="2"/>
    <s v="VC6 : การพัฒนาระบบการตลาด"/>
    <s v="CSF6.3 การจัดการข้อมูลการตลาด(Market Intelligence Unit) อย่างมีประสิทธิภาพ"/>
    <s v="KPI6.3-1 จำนวนฐานข้อมูลเกี่ยวกับตลาด ราคาและปริมาณความต้องการข้าวของจังหวัด "/>
    <s v="Data6.3.1 จำนวนฐานข้อมูลเกี่ยวกับตลาด ราคาและปริมาณความต้องการข้าวของจังหวัด "/>
    <x v="16"/>
    <m/>
    <m/>
    <m/>
    <m/>
    <m/>
    <m/>
    <m/>
    <x v="54"/>
    <m/>
  </r>
  <r>
    <s v="ยุทธศาสตร์ที่ 3 การเพิ่มประสิทธิภาพและศักยภาพการผลิตการเกษตร"/>
    <x v="2"/>
    <s v="VC6 : การพัฒนาระบบการตลาด"/>
    <s v="CSF6.4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"/>
    <s v="KPI6.4-1 จำนวนช่องทางการจำหน่ายข้าวของจังหวัดที่เพิ่มขึ้น"/>
    <s v="Data6.4.1 จำนวนช่องทาง การจำหน่ายข้าวของจังหวัดในปีปัจจุบันและปีที่ผ่านมา"/>
    <x v="43"/>
    <m/>
    <m/>
    <m/>
    <m/>
    <m/>
    <m/>
    <m/>
    <x v="54"/>
    <m/>
  </r>
  <r>
    <s v="ยุทธศาสตร์ที่ 3 การเพิ่มประสิทธิภาพและศักยภาพการผลิตการเกษตร"/>
    <x v="2"/>
    <s v="VC6 : การพัฒนาระบบการตลาด"/>
    <s v="CSF6.4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"/>
    <s v="KPI6.4-2 จำนวนการสร้างเครือข่ายความร่วมมือในการส่งเสริมการตลาดและการรวมกลุ่มเกษตรกรปลูกข้าวของที่เพิ่มขึ้น "/>
    <s v="Data6.4.2 จำนวนการสร้างเครือข่ายความร่วมมือในการส่งเสริมการตลาดและการรวมกลุ่มเกษตรกรปลูกข้าวในปีปัจจุบันและปีที่ผ่านมา "/>
    <x v="9"/>
    <m/>
    <m/>
    <m/>
    <m/>
    <m/>
    <m/>
    <m/>
    <x v="57"/>
    <m/>
  </r>
  <r>
    <s v="ยุทธศาสตร์ที่ 3 การเพิ่มประสิทธิภาพและศักยภาพการผลิตการเกษตร"/>
    <x v="2"/>
    <s v="VC6 : การพัฒนาระบบการตลาด"/>
    <s v="CSF6.5 มีรูปแบบและตราสัญลักษณ์บรรจุภัณฑ์ข้าวปลอดภัยและผลิตภัณฑ์จากข้าวที่ดึงดูด น่าสนใจ ใช้ง่ายและเป็นเอกลักษณ์ของจังหวัด"/>
    <s v="KPI6.5-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<s v="Data6.5.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<x v="44"/>
    <s v=" -"/>
    <s v=" -"/>
    <s v=" -"/>
    <s v=" -"/>
    <s v=" -"/>
    <m/>
    <m/>
    <x v="54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 1.1 การวางแผนและกำหนดตำแหน่งเชิงยุทธศาสตร์ (Strategic Positioning)_x000a_"/>
    <s v="KPI 1.1-1 มีการวางแผนและกำหนดตำแหน่งเชิงยุทธศาสตร์ (Strategic Positioning)ด้านการท่องเที่ยวของจังหวัดน่าน"/>
    <s v="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จังหวัดน่าน"/>
    <x v="45"/>
    <n v="2"/>
    <s v="-"/>
    <s v="-"/>
    <s v="-"/>
    <m/>
    <m/>
    <m/>
    <x v="58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 1.1 การวางแผนและกำหนดตำแหน่งเชิงยุทธศาสตร์ (Strategic Positioning)_x000a_"/>
    <s v="KPI 1.1-1 มีการวางแผนและกำหนดตำแหน่งเชิงยุทธศาสตร์ (Strategic Positioning)ด้านการท่องเที่ยวของจังหวัดน่าน"/>
    <s v="Data 1.1.2 สัดส่วนของงบประมาณที่ได้รับจัดสรรด้านการท่องเที่ยวต่องบประมาณทั้งหมด"/>
    <x v="17"/>
    <n v="11.22"/>
    <n v="55"/>
    <n v="53"/>
    <s v="-"/>
    <m/>
    <m/>
    <m/>
    <x v="59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 1.2 การกำหนดขีดความสามารถในการรองรับนักท่องเที่ยว (Carrying Capacity)_x000a_"/>
    <s v="KPI 1.2-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s v="Data 1.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x v="46"/>
    <m/>
    <m/>
    <m/>
    <m/>
    <m/>
    <m/>
    <m/>
    <x v="60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 1.3 บริหารจัดการฐานข้อมูลวัฒนธรรมท้องถิ่นและจัดทำข้อมูลสารสนเทศเพื่อการท่องเที่ยวเชิงนิเวศและวัฒนธรรม_x000a__x000a__x000a_"/>
    <s v="KPI 1.3-1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น่าน"/>
    <s v="Data 1.3.1 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น่าน"/>
    <x v="47"/>
    <n v="43"/>
    <n v="43"/>
    <n v="45"/>
    <m/>
    <m/>
    <m/>
    <m/>
    <x v="61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 1.3 บริหารจัดการฐานข้อมูลวัฒนธรรมท้องถิ่นและจัดทำข้อมูลสารสนเทศเพื่อการท่องเที่ยวเชิงนิเวศและวัฒนธรรม_x000a__x000a__x000a_"/>
    <s v="KPI 1.3-1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น่าน"/>
    <s v="Data 1.3.2 จำนวนการใช้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น่าน"/>
    <x v="20"/>
    <n v="41091"/>
    <n v="43148"/>
    <n v="43148"/>
    <n v="43148"/>
    <n v="43148"/>
    <m/>
    <m/>
    <x v="62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 1.4 การเชื่อมโยงและจัดเส้นทาง (Routes) การท่องเที่ยวระหว่างจังหวัด_x000a__x000a__x000a_"/>
    <s v="KPI 1.4-1 จำนวนรายการท่องเที่ยวที่เป็นการเชื่อมโยงเส้นทาง(Routes)ท่องเที่ยว ระหว่างจังหวัดน่านและจังหวัดอื่น ๆ"/>
    <s v="Data 1.4.1 จำนวนรายการท่องเที่ยวที่เป็นการเชื่อมโยงเส้นทาง(Routes)ท่องเที่ยว ระหว่างจังหวัดน่านและจังหวัดอื่น ๆ"/>
    <x v="16"/>
    <n v="8"/>
    <n v="8"/>
    <n v="8"/>
    <n v="8"/>
    <n v="8"/>
    <m/>
    <m/>
    <x v="63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 1.5 การสร้างการมีส่วนร่วมของชุมชนในการสืบสานและร่วมนำเสนอวัฒนธรรมประเพณีที่เป็นอัตลักษณ์ของน่าน_x000a__x000a__x000a__x000a_"/>
    <s v="KPI 1.5-1 อัตราการเพิ่มของชุมชนที่มีส่วนร่วมในการสืบสานและร่วมนำเสนอวัฒนธรรมประเพณีของน่าน"/>
    <s v="Data 1.5.1 อัตราการเพิ่มของชุมชนที่มีส่วนร่วมในการสืบสานและร่วมนำเสนอวัฒนธรรมประเพณีของน่าน"/>
    <x v="17"/>
    <s v=" -"/>
    <s v=" -"/>
    <s v=" -"/>
    <s v=" -"/>
    <s v=" -"/>
    <m/>
    <m/>
    <x v="64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 1.5 การสร้างการมีส่วนร่วมของชุมชนในการสืบสานและร่วมนำเสนอวัฒนธรรมประเพณีที่เป็นอัตลักษณ์ของน่าน_x000a__x000a__x000a__x000a_"/>
    <s v="KPI 1.5-1 อัตราการเพิ่มของชุมชนที่มีส่วนร่วมในการสืบสานและร่วมนำเสนอวัฒนธรรมประเพณีของน่าน"/>
    <s v="Data 1.5.2 จำนวนกิจกรรมของชุมชนเกี่ยวกับการสืบสานวัฒนธรรมประเพณีของน่าน"/>
    <x v="26"/>
    <n v="135"/>
    <n v="150"/>
    <n v="176"/>
    <m/>
    <m/>
    <m/>
    <m/>
    <x v="64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 1.6 สร้างความเชื่อมั่นด้านความปลอดภัยในชีวิตและทรัพย์สิน_x000a__x000a_"/>
    <s v="KPI 1.6-1 ร้อยละของระดับความเชื่อมั่นด้านความปลอดภัยในชีวิตและทรัพย์สิน"/>
    <s v="Data 1.6.1 ร้อยละของระดับความเชื่อมั่นด้านความปลอดภัยในชีวิตและทรัพย์สิน"/>
    <x v="17"/>
    <m/>
    <m/>
    <m/>
    <m/>
    <m/>
    <m/>
    <m/>
    <x v="65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1.7 การรวบรวมและจัดทำข้อมูลสารสนเทศเพื่อการท่องเที่ยว"/>
    <s v="KPI 1.7-1 มีการรวบรวมข้อมูลสารสนเทศด้านการท่องเที่ยวที่สมบูรณ์ครบถ้วนและทันสมัย"/>
    <s v="Data1.7.1 จำนวนนักท่องเที่ยวชาวไทย"/>
    <x v="6"/>
    <n v="636774"/>
    <n v="714641"/>
    <n v="764436"/>
    <n v="879394"/>
    <n v="917727"/>
    <m/>
    <m/>
    <x v="66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1.7 การรวบรวมและจัดทำข้อมูลสารสนเทศเพื่อการท่องเที่ยว"/>
    <s v="KPI 1.7-1 มีการรวบรวมข้อมูลสารสนเทศด้านการท่องเที่ยวที่สมบูรณ์ครบถ้วนและทันสมัย"/>
    <s v="Data1.7.2 จำนวนนักท่องเที่ยวชาวต่างประเทศ"/>
    <x v="6"/>
    <n v="16218"/>
    <n v="17805"/>
    <n v="18081"/>
    <n v="20732"/>
    <n v="21513"/>
    <m/>
    <m/>
    <x v="66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1.7 การรวบรวมและจัดทำข้อมูลสารสนเทศเพื่อการท่องเที่ยว"/>
    <s v="KPI 1.7-1 มีการรวบรวมข้อมูลสารสนเทศด้านการท่องเที่ยวที่สมบูรณ์ครบถ้วนและทันสมัย"/>
    <s v="Data1.7.3 ค่าใช้จ่ายต่อหัวของนักท่องเที่ยวไทย"/>
    <x v="12"/>
    <n v="1286"/>
    <n v="1356"/>
    <n v="1393"/>
    <n v="1463.38"/>
    <n v="1522"/>
    <m/>
    <m/>
    <x v="66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1.7 การรวบรวมและจัดทำข้อมูลสารสนเทศเพื่อการท่องเที่ยว"/>
    <s v="KPI 1.7-1 มีการรวบรวมข้อมูลสารสนเทศด้านการท่องเที่ยวที่สมบูรณ์ครบถ้วนและทันสมัย"/>
    <s v="Data1.7.4 ค่าใช้จ่ายต่อหัวของนักท่องเที่ยวต่างประเทศ"/>
    <x v="12"/>
    <n v="1628"/>
    <n v="1705"/>
    <n v="1763"/>
    <n v="1867.56"/>
    <n v="1956"/>
    <m/>
    <m/>
    <x v="66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1.7 การรวบรวมและจัดทำข้อมูลสารสนเทศเพื่อการท่องเที่ยว"/>
    <s v="KPI 1.7-1 มีการรวบรวมข้อมูลสารสนเทศด้านการท่องเที่ยวที่สมบูรณ์ครบถ้วนและทันสมัย"/>
    <s v="Data1.7.5 รายชื่อแหล่งท่องเที่ยวทุกประเภทในจังหวัด"/>
    <x v="4"/>
    <n v="38"/>
    <n v="38"/>
    <n v="39"/>
    <n v="54"/>
    <n v="54"/>
    <m/>
    <m/>
    <x v="66"/>
    <m/>
  </r>
  <r>
    <s v="ยุทธศาสตร์ที่ 4 การพัฒนาการท่องเที่ยวให้เจริญเติบโตอย่างสมดุลและยั่งยืน"/>
    <x v="3"/>
    <s v="  VC1 : พัฒนาระบบบริหารจัดการการท่องเที่ยว"/>
    <s v="CSF1.7 การรวบรวมและจัดทำข้อมูลสารสนเทศเพื่อการท่องเที่ยว"/>
    <s v="KPI 1.7-1 มีการรวบรวมข้อมูลสารสนเทศด้านการท่องเที่ยวที่สมบูรณ์ครบถ้วนและทันสมัย"/>
    <s v="Data1.7.6 จำนวนแหล่งท่องเที่ยวจังหวัด"/>
    <x v="4"/>
    <n v="38"/>
    <n v="38"/>
    <n v="39"/>
    <n v="54"/>
    <n v="54"/>
    <m/>
    <m/>
    <x v="66"/>
    <m/>
  </r>
  <r>
    <s v="ยุทธศาสตร์ที่ 4 การพัฒนาการท่องเที่ยวให้เจริญเติบโตอย่างสมดุลและยั่งยืน"/>
    <x v="3"/>
    <s v="  VC2 : พัฒนาศักยภาพมัคคุเทศน์และบุคลากร"/>
    <s v="CSF 2.1 พัฒนามาตรฐานมัคคุเทศก์ท้องถิ่น/ผู้นำเที่ยวให้มีความรอบรู้เกี่ยวกับแหล่งธรรมชาติและวัฒนธรรมประเพณีของน่านและสามารถถ่ายทอดเป็นภาษาต่างประเทศได้หลายภาษา_x000a_"/>
    <s v="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แหล่งธรรมชาติและวัฒนธรรม ประเพณีของน่านและสามารถถ่ายทอดเป็นภาษาต่างประเทศได้หลายภาษา"/>
    <s v="Data 2.1.1 จำนวนมัคคุเทศก์ท้องถิ่น/ผู้นำเที่ยวที่ได้รับใบอนุญาตเป็นมัคคุเทศก์/ผู้นำเที่ยว"/>
    <x v="6"/>
    <n v="27"/>
    <n v="17"/>
    <n v="15"/>
    <n v="18"/>
    <n v="18"/>
    <m/>
    <m/>
    <x v="67"/>
    <m/>
  </r>
  <r>
    <s v="ยุทธศาสตร์ที่ 4 การพัฒนาการท่องเที่ยวให้เจริญเติบโตอย่างสมดุลและยั่งยืน"/>
    <x v="3"/>
    <s v="  VC2 : พัฒนาศักยภาพมัคคุเทศน์และบุคลากร"/>
    <s v="CSF 2.1 พัฒนามาตรฐานมัคคุเทศก์ท้องถิ่น/ผู้นำเที่ยวให้มีความรอบรู้เกี่ยวกับแหล่งธรรมชาติและวัฒนธรรมประเพณีของน่านและสามารถถ่ายทอดเป็นภาษาต่างประเทศได้หลายภาษา_x000a_"/>
    <s v="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แหล่งธรรมชาติและวัฒนธรรม ประเพณีของน่านและสามารถถ่ายทอดเป็นภาษาต่างประเทศได้หลายภาษา"/>
    <s v="Data 2.1.2 จำนวนมัคคุเทศก์ท้องถิ่น/ผู้นำเที่ยวที่ได้รับการอบรม/พัฒนาให้มีความรอบรู้เกี่ยวกับแหล่งธรรมชาติและวัฒนธรรมประเพณีของน่านและสามารถถ่ายทอดเป็นภาษาต่างประเทศได้หลายภาษา"/>
    <x v="6"/>
    <n v="100"/>
    <n v="223"/>
    <n v="315"/>
    <m/>
    <m/>
    <m/>
    <m/>
    <x v="68"/>
    <m/>
  </r>
  <r>
    <s v="ยุทธศาสตร์ที่ 4 การพัฒนาการท่องเที่ยวให้เจริญเติบโตอย่างสมดุลและยั่งยืน"/>
    <x v="3"/>
    <s v="  VC2 : พัฒนาศักยภาพมัคคุเทศน์และบุคลากร"/>
    <s v="CSF 2.2 พัฒนาศักยภาพแรงงานวิชาชีพและบุคลากรที่เกี่ยวข้องกับการท่องเที่ยวเชิงนิเวศและวัฒนธรรม_x000a__x000a__x000a_"/>
    <s v="KPI 2.2-1 จำนวนแรงงานและบุคลากรที่มีศักยภาพการในกิจกรรมที่เป็นห่วงโซ่การท่องเที่ยวเชิงนิเวศและวัฒนธรรมที่เป็นเอกลักษณ์ของจังหวัดน่าน"/>
    <s v="Data 2.2.1 จำนวนแรงงานและบุคลากรที่มีศักยภาพในกิจกรรมที่เป็นห่วงโซ่การท่องเที่ยวเชิงนิเวศและวัฒนธรรมที่เป็นเอกลักษณ์ของจังหวัดน่าน (เช่น ปราญช์ท้องถิ่น พระ บุคลากรร้านค้าพื้นเมืองและบุคลากรผู้ให้คำแนะนำในชุมชนต้นแบบการท่องเที่ยวเชิงการเรียนรู้วิถีชุมชนและเชิงธรรมชาติ การผจญภัย เป็นต้น) "/>
    <x v="6"/>
    <n v="113"/>
    <n v="113"/>
    <n v="113"/>
    <n v="113"/>
    <n v="113"/>
    <m/>
    <m/>
    <x v="69"/>
    <m/>
  </r>
  <r>
    <s v="ยุทธศาสตร์ที่ 4 การพัฒนาการท่องเที่ยวให้เจริญเติบโตอย่างสมดุลและยั่งยืน"/>
    <x v="3"/>
    <s v="  VC2 : พัฒนาศักยภาพมัคคุเทศน์และบุคลากร"/>
    <s v="CSF 2.3 ส่งเสริมการรวม กลุ่มของชุมชน ผู้ประกอบการด้านท่องเที่ยวและธุรกิจที่เกี่ยวข้อง_x000a__x000a__x000a_"/>
    <s v="KPI 2.3-1 จำนวนการรวมกลุ่มของชุมชนผู้ประกอบการด้านท่องเที่ยวและธุรกิจที่เกี่ยวข้อง"/>
    <s v="Data 2.3.1 จำนวนการรวมกลุ่มของชุมชน ผู้ประกอบการด้านท่องเที่ยวและธุรกิจที่เกี่ยวข้อง"/>
    <x v="40"/>
    <n v="4"/>
    <n v="4"/>
    <n v="4"/>
    <n v="5"/>
    <n v="5"/>
    <m/>
    <m/>
    <x v="70"/>
    <m/>
  </r>
  <r>
    <s v="ยุทธศาสตร์ที่ 4 การพัฒนาการท่องเที่ยวให้เจริญเติบโตอย่างสมดุลและยั่งยืน"/>
    <x v="3"/>
    <s v="  VC2 : พัฒนาศักยภาพมัคคุเทศน์และบุคลากร"/>
    <s v="CSF 2.3 ส่งเสริมการรวม กลุ่มของชุมชน ผู้ประกอบการด้านท่องเที่ยวและธุรกิจที่เกี่ยวข้อง_x000a__x000a__x000a_"/>
    <s v="KPI 2.3-1 จำนวนการรวมกลุ่มของชุมชนผู้ประกอบการด้านท่องเที่ยวและธุรกิจที่เกี่ยวข้อง"/>
    <s v="Data 2.3.2 ความหลากหลายของผู้ประกอบการด้านท่องเที่ยวและธุรกิจที่เกี่ยวข้องที่มีการรวมกลุ่มกัน"/>
    <x v="48"/>
    <n v="4"/>
    <n v="4"/>
    <n v="4"/>
    <n v="4"/>
    <n v="4"/>
    <m/>
    <m/>
    <x v="71"/>
    <m/>
  </r>
  <r>
    <s v="ยุทธศาสตร์ที่ 4 การพัฒนาการท่องเที่ยวให้เจริญเติบโตอย่างสมดุลและยั่งยืน"/>
    <x v="3"/>
    <s v="  VC2 : พัฒนาศักยภาพมัคคุเทศน์และบุคลากร"/>
    <s v="CSF 2.4 บุคลากรที่เกี่ยวข้องมีองค์ความรู้เกี่ยวกับการบริหารจัดการแหล่งท่องเที่ยว_x000a_"/>
    <s v="KPI 2.4-1 ร้อยละของบุคลากรที่เกี่ยวข้องกับการท่องเที่ยวเชิงนิเวศและวัฒนธรรมของจังหวัดน่านที่ได้รับการพัฒนาและถ่ายทอดองค์ความรู้ให้มีความรู้ความเข้าใจในการบริหารจัดการแหล่งท่องเที่ยว"/>
    <s v="Data 2.4.1 จำนวนบุคลากรที่เกี่ยวข้องกับการท่องเที่ยวเชิงนิเวศและวัฒนธรรมของจังหวัดน่านที่ได้รับการพัฒนาและถ่ายทอดองค์ความรู้ในการบริหารจัดการแหล่งท่องเที่ยวทั้งหมด"/>
    <x v="49"/>
    <m/>
    <m/>
    <m/>
    <m/>
    <m/>
    <m/>
    <m/>
    <x v="72"/>
    <m/>
  </r>
  <r>
    <s v="ยุทธศาสตร์ที่ 4 การพัฒนาการท่องเที่ยวให้เจริญเติบโตอย่างสมดุลและยั่งยืน"/>
    <x v="3"/>
    <s v="  VC2 : พัฒนาศักยภาพมัคคุเทศน์และบุคลากร"/>
    <s v="CSF 2.4 บุคลากรที่เกี่ยวข้องมีองค์ความรู้เกี่ยวกับการบริหารจัดการแหล่งท่องเที่ยว_x000a_"/>
    <s v="KPI 2.4-1 ร้อยละของบุคลากรที่เกี่ยวข้องกับการท่องเที่ยวเชิงนิเวศและวัฒนธรรมของจังหวัดน่านที่ได้รับการพัฒนาและถ่ายทอดองค์ความรู้ให้มีความรู้ความเข้าใจในการบริหารจัดการแหล่งท่องเที่ยว"/>
    <s v="Data 2.4.2 จำนวนบุคลากรที่เกี่ยวข้องกับการท่องเที่ยวเชิงนิเวศและวัฒนธรรมของจังหวัดน่านที่ได้รับการพัฒนาและถ่ายทอดองค์ความรู้และมีความรู้ความเข้าใจในการบริหารจัดการแหล่งท่องเที่ยว"/>
    <x v="49"/>
    <m/>
    <m/>
    <m/>
    <m/>
    <m/>
    <m/>
    <m/>
    <x v="73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1 การจัดการคุณภาพสิ่งแวดล้อมเพื่อการท่องเที่ยวอย่างยั่งยืน_x000a_"/>
    <s v="KPI 3.1-1 อัตราการลดลงของจุดความร้อน (Hotspot)ในพื้นที่จังหวัด"/>
    <s v="Data 3.1.1 อัตราการลดลงของจุดความร้อน (Hotspot)ในพื้นที่จังหวัด"/>
    <x v="17"/>
    <n v="3.6121673003802277"/>
    <n v="-39.128440366972477"/>
    <n v="-17.935192162773173"/>
    <n v="-50.413223140495866"/>
    <n v="-1.2962962962962963"/>
    <m/>
    <m/>
    <x v="74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1 การจัดการคุณภาพสิ่งแวดล้อมเพื่อการท่องเที่ยวอย่างยั่งยืน_x000a_"/>
    <s v="KPI 3.1-2 อัตราการลดลงของพื้นที่ความเสียหายจากไฟป่า"/>
    <s v="Data 3.1.2 อัตราการลดลงของพื้นที่ความเสียหายจากไฟป่า"/>
    <x v="17"/>
    <n v="3.48"/>
    <n v="-39.119999999999997"/>
    <n v="-21.85"/>
    <m/>
    <m/>
    <m/>
    <m/>
    <x v="75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1 การจัดการคุณภาพสิ่งแวดล้อมเพื่อการท่องเที่ยวอย่างยั่งยืน_x000a_"/>
    <s v="KPI 3.1-3 จำนวนวันที่ปริมาณฝุ่นละอองขนาดเล็ก (PM10 )มีค่าเกินมาตรฐาน"/>
    <s v="Data 3.1.3 จำนวนวันที่ปริมาณฝุ่นละอองขนาดเล็ก (PM10 )มีค่าเกินมาตรฐาน"/>
    <x v="50"/>
    <n v="15"/>
    <n v="11"/>
    <n v="21"/>
    <n v="0"/>
    <n v="4"/>
    <m/>
    <m/>
    <x v="74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2 พัฒนาโครงสร้างพื้นฐานโดยเฉพาะเส้นทางถนนทั้งภายในและระหว่างจังหวัด ป้ายบอกทาง_x000a__x000a_"/>
    <s v="KPI 3.2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s v="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45"/>
    <n v="77.77"/>
    <n v="62.5"/>
    <n v="78"/>
    <n v="100"/>
    <m/>
    <m/>
    <m/>
    <x v="76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2 พัฒนาโครงสร้างพื้นฐานโดยเฉพาะเส้นทางถนนทั้งภายในและระหว่างจังหวัด ป้ายบอกทาง_x000a__x000a_"/>
    <s v="KPI 3.2-2 จำนวนแผนงาน/โครงการของส่วนราชการที่เสนอในแผนพัฒนาจังหวัดเพื่อพัฒนาโครงสร้างพื้นฐานของจังหวัด"/>
    <s v="Data 3.2.2 จำนวนแผนงาน/โครงการของจังหวัดเพื่อพัฒนาโครงสร้างพื้นฐาน"/>
    <x v="10"/>
    <n v="8"/>
    <n v="12"/>
    <n v="43"/>
    <m/>
    <m/>
    <m/>
    <m/>
    <x v="77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2 พัฒนาโครงสร้างพื้นฐานโดยเฉพาะเส้นทางถนนทั้งภายในและระหว่างจังหวัด ป้ายบอกทาง_x000a__x000a_"/>
    <s v="KPI 3.2-2 จำนวนแผนงาน/โครงการของส่วนราชการที่เสนอในแผนพัฒนาจังหวัดเพื่อพัฒนาโครงสร้างพื้นฐานของจังหวัด"/>
    <s v="Data 3.2.3 จำนวนเงินงบประมาณที่ได้รับจัดสรรพัฒนาในการท่องเที่ยว"/>
    <x v="12"/>
    <n v="14.8889"/>
    <n v="185.05"/>
    <n v="306.96699999999998"/>
    <m/>
    <m/>
    <m/>
    <m/>
    <x v="77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_x000a_"/>
    <s v="KPI 3.3-1 อัตราการกำจัดขยะ"/>
    <s v="Data 3.3.1 ปริมาณขยะที่เกิดขึ้นทั้งหมดต่อวัน"/>
    <x v="51"/>
    <n v="445"/>
    <n v="449"/>
    <n v="456"/>
    <s v=" -"/>
    <n v="456.03"/>
    <m/>
    <m/>
    <x v="78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_x000a_"/>
    <s v="KPI 3.3-1 อัตราการกำจัดขยะ"/>
    <s v="Data 3.3.2 ปริมาณขยะที่ได้รับการกำจัดโดยเฉลี่ยต่อเดือน"/>
    <x v="51"/>
    <n v="192.32"/>
    <n v="435.63"/>
    <n v="447.68"/>
    <m/>
    <m/>
    <m/>
    <m/>
    <x v="78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_x000a_"/>
    <s v="KPI 3.3-1 อัตราการกำจัดขยะ"/>
    <s v="Data 3.3.3 ร้อยละของปริมาณขยะที่ได้รับการกำจัดอย่างถูกวิธี/สุขลัษณะต่อปี"/>
    <x v="17"/>
    <n v="36.67"/>
    <n v="22.07"/>
    <n v="14.22"/>
    <m/>
    <m/>
    <m/>
    <m/>
    <x v="78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4 การพัฒนาและปรับปรุงระบบสาธารณูปโภค ไฟฟ้า ประปา โครงข่ายโทรศัพท์และInternet_x000a_"/>
    <s v="KPI 3.4-1 อัตราการเข้าถึงไฟฟ้า "/>
    <s v="Data 3.4.1 ร้อยละของครัวเรือนที่มีไฟฟ้าใช้"/>
    <x v="17"/>
    <n v="93.24"/>
    <n v="93.36"/>
    <n v="95.08"/>
    <n v="99.67"/>
    <n v="97.851148545176116"/>
    <m/>
    <m/>
    <x v="79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4 การพัฒนาและปรับปรุงระบบสาธารณูปโภค ไฟฟ้า ประปา โครงข่ายโทรศัพท์และInternet_x000a_"/>
    <s v="KPI 3.4-2 อัตราการเข้าถึงน้ำประปา "/>
    <s v="Data 3.4.2 ร้อยละของครัวเรือนที่เข้าถึงน้ำประปา"/>
    <x v="17"/>
    <n v="15.13"/>
    <n v="15.3"/>
    <n v="15.51"/>
    <n v="15.85"/>
    <n v="16.38"/>
    <m/>
    <m/>
    <x v="80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4 การพัฒนาและปรับปรุงระบบสาธารณูปโภค ไฟฟ้า ประปา โครงข่ายโทรศัพท์และInternet_x000a_"/>
    <s v="KPI 3.4-3 อัตราการเข้าถึงอินเตอร์เน็ตและการเข้าถึงเครือข่ายโทรศัพท์  "/>
    <s v="Data 3.4.3 อัตราการเชื่อมต่ออินเตอร์เน็ตของประชากร "/>
    <x v="17"/>
    <n v="23.42"/>
    <n v="30.9"/>
    <n v="36.08"/>
    <n v="41.3"/>
    <n v="43.1"/>
    <m/>
    <m/>
    <x v="81"/>
    <m/>
  </r>
  <r>
    <s v="ยุทธศาสตร์ที่ 4 การพัฒนาการท่องเที่ยวให้เจริญเติบโตอย่างสมดุลและยั่งยืน"/>
    <x v="3"/>
    <s v="  VC3 : พัฒนาปัจจัยพื้นฐานด้านท่องเที่ยว/ทรัพยากร"/>
    <s v="CSF 3.5 การพัฒนาและขยายพื้นที่ให้บริการอินเตอร์เน็ตสาธารณะในแหล่งท่องเที่ยว"/>
    <s v="KPI 3.5-1 อัตราการเข้าถึงอินเตอร์เน็ตและการเข้าถึงเครือข่ายโทรศัพท์เพิ่มขึ้น"/>
    <s v="Data 3.5.1 จำนวนแหล่งท่องเที่ยวที่มีการเชื่อมต่ออินเตอร์เน็ตของประชากร"/>
    <x v="4"/>
    <m/>
    <m/>
    <m/>
    <m/>
    <m/>
    <m/>
    <m/>
    <x v="82"/>
    <m/>
  </r>
  <r>
    <s v="ยุทธศาสตร์ที่ 4 การพัฒนาการท่องเที่ยวให้เจริญเติบโตอย่างสมดุลและยั่งยืน"/>
    <x v="3"/>
    <s v="  VC4 : พัฒนา แหล่งและกิจกรรม ท่องเที่ยว"/>
    <s v="CSF 4.1 อนุรักษ์และนำเสนอกิจกรรมท่องเที่ยวเชิงนิเวศและวัฒนธรรมที่เป็นอัตลักษณ์ของน่าน_x000a__x000a__x000a__x000a_"/>
    <s v="KPI 4.1-1 จำนวนปราชญ์ล้านนาที่มีภูมิปัญญาสาขาต่างๆ ได้รับการส่งเสริมให้มีการสืบสาน และสร้างสรรค์งานเพิ่มขึ้น"/>
    <s v="Data 4.1.1จำนวนปราชญ์ล้านนา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"/>
    <x v="6"/>
    <n v="113"/>
    <n v="113"/>
    <n v="113"/>
    <n v="113"/>
    <n v="113"/>
    <m/>
    <m/>
    <x v="83"/>
    <m/>
  </r>
  <r>
    <s v="ยุทธศาสตร์ที่ 4 การพัฒนาการท่องเที่ยวให้เจริญเติบโตอย่างสมดุลและยั่งยืน"/>
    <x v="3"/>
    <s v="  VC4 : พัฒนา แหล่งและกิจกรรม ท่องเที่ยว"/>
    <s v="CSF 4.1 อนุรักษ์และนำเสนอกิจกรรมท่องเที่ยวเชิงนิเวศและวัฒนธรรมที่เป็นอัตลักษณ์ของน่าน_x000a__x000a__x000a__x000a_"/>
    <s v="KPI 4.1-2 จำนวนแหล่งท่องเที่ยวใหม่ๆเกี่ยวกับการท่องเที่ยวเชิงนิเวศและวัฒนธรรมที่เป็นอัตลักษณ์ของน่าน"/>
    <s v="Data 4.1.2 จำนวนแหล่งท่องเที่ยวใหม่ๆเกี่ยวกับการท่องเที่ยวเชิงนิเวศและวัฒนธรรมที่เป็นอัตลักษณ์ของน่าน"/>
    <x v="4"/>
    <n v="4"/>
    <n v="4"/>
    <n v="4"/>
    <m/>
    <m/>
    <m/>
    <m/>
    <x v="84"/>
    <m/>
  </r>
  <r>
    <s v="ยุทธศาสตร์ที่ 4 การพัฒนาการท่องเที่ยวให้เจริญเติบโตอย่างสมดุลและยั่งยืน"/>
    <x v="3"/>
    <s v="  VC4 : พัฒนา แหล่งและกิจกรรม ท่องเที่ยว"/>
    <s v="CSF 4.1 อนุรักษ์และนำเสนอกิจกรรมท่องเที่ยวเชิงนิเวศและวัฒนธรรมที่เป็นอัตลักษณ์ของน่าน_x000a__x000a__x000a__x000a_"/>
    <s v="KPI 4.1-3 จำนวนกิจกรรมท่องเที่ยวที่เป็นอัตลักษณ์ของจังหวัด"/>
    <s v="Data 4.1.3 ปฏิทินการท่องเที่ยวประจำปีของจังหวัด"/>
    <x v="26"/>
    <n v="23"/>
    <n v="24"/>
    <n v="20"/>
    <n v="35"/>
    <m/>
    <m/>
    <m/>
    <x v="85"/>
    <m/>
  </r>
  <r>
    <s v="ยุทธศาสตร์ที่ 4 การพัฒนาการท่องเที่ยวให้เจริญเติบโตอย่างสมดุลและยั่งยืน"/>
    <x v="3"/>
    <s v="  VC4 : พัฒนา แหล่งและกิจกรรม ท่องเที่ยว"/>
    <s v="CSF 4.2 ส่งเสริมและพัฒนาให้แหล่งท่องเที่ยวเชิงนิเวศและวัฒนธรรมคงความเป็นอัตลักษณ์ของน่าน_x000a__x000a_"/>
    <s v="KPI 4.2-1 จำนวนแหล่งท่องเที่ยวเชิงนิเวศและวัฒนธรรมที่ได้รับการรับรองมาตรฐานเพิ่มขึ้น"/>
    <s v="Data 4.2.1 จำนวนแหล่งท่องเที่ยวเชิงนิเวศและวัฒนธรรมที่ได้รับการรับรองมาตรฐานในปีปัจจุบันและปีที่ผ่านมา"/>
    <x v="4"/>
    <s v="  -"/>
    <s v="  -"/>
    <s v="  -"/>
    <s v="  -"/>
    <s v="  -"/>
    <m/>
    <m/>
    <x v="86"/>
    <m/>
  </r>
  <r>
    <s v="ยุทธศาสตร์ที่ 4 การพัฒนาการท่องเที่ยวให้เจริญเติบโตอย่างสมดุลและยั่งยืน"/>
    <x v="3"/>
    <s v="  VC4 : พัฒนา แหล่งและกิจกรรม ท่องเที่ยว"/>
    <s v="CSF 4.3 ฟื้นฟู/ปรับปรุง/พัฒนาแหล่งท่องเที่ยวอื่นๆให้เป็นที่ดึงดูดนอกเหนือจากแหล่งท่องเที่ยวหลัก (เช่น อุทยานไม้ดอกไม้ประดับ สวนสุขภาพ สวนสาธารณะ อุทยาน เป็นต้น)_x000a__x000a__x000a__x000a_"/>
    <s v="KPI 4.3-1 จำนวนแหล่งท่องเที่ยวอื่นๆที่ช่วยดึงดูดนอกเหนือจากแหล่งท่องเที่ยวหลัก"/>
    <s v="Data 4.3.1 จำนวนแหล่งท่องเที่ยวอื่นๆที่ช่วยดึงดูดนอกเหนือจากแหล่งท่องเที่ยวหลัก (เช่น อุทยานไม้ดอกไม้ประดับ สวนสุขภาพ สวนสาธารณะ เป็นต้น)_x000a_"/>
    <x v="4"/>
    <n v="10"/>
    <n v="10"/>
    <n v="10"/>
    <n v="10"/>
    <n v="10"/>
    <m/>
    <m/>
    <x v="87"/>
    <m/>
  </r>
  <r>
    <s v="ยุทธศาสตร์ที่ 4 การพัฒนาการท่องเที่ยวให้เจริญเติบโตอย่างสมดุลและยั่งยืน"/>
    <x v="3"/>
    <s v="  VC4 : พัฒนา แหล่งและกิจกรรม ท่องเที่ยว"/>
    <s v="CSF 4.4 ยกระดับคุณภาพสิ่งอำนวยความสะดวก เช่น ห้องน้ำและน้ำดื่มสาธารณะ_x000a_"/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s v="Data 4.4.1 จำนวนแหล่งท่องเที่ยวที่มีสิ่งอำนวยความสะดวก เช่น ห้องน้ำและน้ำดื่มสาธารณะที่ได้มาตรฐาน"/>
    <x v="4"/>
    <n v="38"/>
    <n v="38"/>
    <n v="39"/>
    <m/>
    <m/>
    <m/>
    <m/>
    <x v="88"/>
    <m/>
  </r>
  <r>
    <s v="ยุทธศาสตร์ที่ 4 การพัฒนาการท่องเที่ยวให้เจริญเติบโตอย่างสมดุลและยั่งยืน"/>
    <x v="3"/>
    <s v="  VC4 : พัฒนา แหล่งและกิจกรรม ท่องเที่ยว"/>
    <s v="CSF 4.4 ยกระดับคุณภาพสิ่งอำนวยความสะดวก เช่น ห้องน้ำและน้ำดื่มสาธารณะ_x000a_"/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s v="Data 4.4.2 จำนวนแหล่งท่องเที่ยวทั้งหมดที่เปิดให้บริการนักท่องเที่ยว/ผู้เยี่ยมเยียน"/>
    <x v="4"/>
    <n v="38"/>
    <n v="38"/>
    <n v="39"/>
    <m/>
    <m/>
    <m/>
    <m/>
    <x v="89"/>
    <m/>
  </r>
  <r>
    <s v="ยุทธศาสตร์ที่ 4 การพัฒนาการท่องเที่ยวให้เจริญเติบโตอย่างสมดุลและยั่งยืน"/>
    <x v="3"/>
    <s v="  VC4 : พัฒนา แหล่งและกิจกรรม ท่องเที่ยว"/>
    <s v="CSF 4.4 ยกระดับคุณภาพสิ่งอำนวยความสะดวก เช่น ห้องน้ำและน้ำดื่มสาธารณะ_x000a_"/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s v="Data 4.4.3 จำนวนแหล่งท่องเที่ยวที่อำนวยความสะดวก ให้แก่คนพิการ"/>
    <x v="4"/>
    <s v=" -"/>
    <s v=" -"/>
    <s v=" -"/>
    <n v="6"/>
    <m/>
    <m/>
    <m/>
    <x v="66"/>
    <m/>
  </r>
  <r>
    <s v="ยุทธศาสตร์ที่ 4 การพัฒนาการท่องเที่ยวให้เจริญเติบโตอย่างสมดุลและยั่งยืน"/>
    <x v="3"/>
    <s v="  VC5 : พัฒนา ธุรกิจบริการการท่องเที่ยว"/>
    <s v="CSF 5.1 ส่งเสริมและพัฒนาให้ธุรกิจที่พัก Guest- house/ Home stay และโรงแรมได้รับการรับรองมาตรฐาน _x000a__x000a_"/>
    <s v="KPI 5.1-1 ร้อยละของธุรกิจที่พัก Guest- house/ Home stay และโรงแรมได้รับการรับรองมาตรฐาน "/>
    <s v="Data 5.1.1 จำนวนธุรกิจที่พัก Guest- house ที่ได้รับการรับรองมาตรฐาน "/>
    <x v="4"/>
    <n v="15"/>
    <n v="15"/>
    <n v="17"/>
    <m/>
    <m/>
    <m/>
    <m/>
    <x v="90"/>
    <m/>
  </r>
  <r>
    <s v="ยุทธศาสตร์ที่ 4 การพัฒนาการท่องเที่ยวให้เจริญเติบโตอย่างสมดุลและยั่งยืน"/>
    <x v="3"/>
    <s v="  VC5 : พัฒนา ธุรกิจบริการการท่องเที่ยว"/>
    <s v="CSF 5.1 ส่งเสริมและพัฒนาให้ธุรกิจที่พัก Guest- house/ Home stay และโรงแรมได้รับการรับรองมาตรฐาน _x000a__x000a_"/>
    <s v="KPI 5.1-1 ร้อยละของธุรกิจที่พัก Guest- house/ Home stay และโรงแรมได้รับการรับรองมาตรฐาน "/>
    <s v="Data 5.1.2 จำนวนธุรกิจที่พัก Home stay ที่ได้รับการรับรองมาตรฐาน "/>
    <x v="4"/>
    <n v="3"/>
    <n v="3"/>
    <n v="5"/>
    <m/>
    <m/>
    <m/>
    <m/>
    <x v="90"/>
    <m/>
  </r>
  <r>
    <s v="ยุทธศาสตร์ที่ 4 การพัฒนาการท่องเที่ยวให้เจริญเติบโตอย่างสมดุลและยั่งยืน"/>
    <x v="3"/>
    <s v="  VC5 : พัฒนา ธุรกิจบริการการท่องเที่ยว"/>
    <s v="CSF 5.1 ส่งเสริมและพัฒนาให้ธุรกิจที่พัก Guest- house/ Home stay และโรงแรมได้รับการรับรองมาตรฐาน _x000a__x000a_"/>
    <s v="KPI 5.1-1 ร้อยละของธุรกิจที่พัก Guest- house/ Home stay และโรงแรมได้รับการรับรองมาตรฐาน "/>
    <s v="Data 5.1.3 จำนวนธุรกิจที่พักโรงแรมที่ได้รับการรับรองมาตรฐาน "/>
    <x v="4"/>
    <n v="0"/>
    <n v="0"/>
    <n v="0"/>
    <m/>
    <m/>
    <m/>
    <m/>
    <x v="90"/>
    <m/>
  </r>
  <r>
    <s v="ยุทธศาสตร์ที่ 4 การพัฒนาการท่องเที่ยวให้เจริญเติบโตอย่างสมดุลและยั่งยืน"/>
    <x v="3"/>
    <s v="  VC5 : พัฒนา ธุรกิจบริการการท่องเที่ยว"/>
    <s v="CSF 5.1 ส่งเสริมและพัฒนาให้ธุรกิจที่พัก Guest- house/ Home stay และโรงแรมได้รับการรับรองมาตรฐาน _x000a__x000a_"/>
    <s v="KPI 5.1-1 ร้อยละของธุรกิจที่พัก Guest- house/ Home stay และโรงแรมได้รับการรับรองมาตรฐาน "/>
    <s v="Data 5.1.4 จำนวนธุรกิจที่พัก Guest- house/ Home stay และโรงแรมทั้งหมดที่ได้รับการสนับสนุนขอรับการตรวจรับรองมาตรฐาน "/>
    <x v="4"/>
    <n v="18"/>
    <n v="18"/>
    <n v="22"/>
    <m/>
    <m/>
    <m/>
    <m/>
    <x v="90"/>
    <m/>
  </r>
  <r>
    <s v="ยุทธศาสตร์ที่ 4 การพัฒนาการท่องเที่ยวให้เจริญเติบโตอย่างสมดุลและยั่งยืน"/>
    <x v="3"/>
    <s v="  VC5 : พัฒนา ธุรกิจบริการการท่องเที่ยว"/>
    <s v="CSF 5.2 ส่งเสริมและพัฒนาให้ธุรกิจบริการที่เกี่ยวเนื่องกับการท่องเที่ยวเชิงนิเวศและวัฒนธรรมได้รับการรับรองมาตรฐาน เช่น ร้านอาหารพื้นเมือง ร้านค้า OTOP  _x000a__x000a__x000a_"/>
    <s v="KPI 5.2-1 ร้อยละของธุรกิจบริการที่เกี่ยวเนื่องกับการท่องเที่ยวเชิงนิเวศและวัฒนธรรมได้รับการรับรองมาตรฐาน (เช่น ร้านอาหารพื้นเมือง ร้านค้า OTOP เป็นต้น) "/>
    <s v="Data 5.2.1 จำนวนธุรกิจบริการที่เกี่ยวเนื่องกับการท่องเที่ยวเชิงนิเวศและวัฒนธรรมที่ได้รับการรับรองมาตรฐาน (เช่น ร้านอาหารพื้นเมือง ร้านค้า OTOP เป็นต้น) "/>
    <x v="4"/>
    <n v="5"/>
    <n v="7"/>
    <n v="7"/>
    <n v="4"/>
    <n v="4"/>
    <m/>
    <m/>
    <x v="91"/>
    <m/>
  </r>
  <r>
    <s v="ยุทธศาสตร์ที่ 4 การพัฒนาการท่องเที่ยวให้เจริญเติบโตอย่างสมดุลและยั่งยืน"/>
    <x v="3"/>
    <s v="  VC5 : พัฒนา ธุรกิจบริการการท่องเที่ยว"/>
    <s v="CSF 5.2 ส่งเสริมและพัฒนาให้ธุรกิจบริการที่เกี่ยวเนื่องกับการท่องเที่ยวเชิงนิเวศและวัฒนธรรมได้รับการรับรองมาตรฐาน เช่น ร้านอาหารพื้นเมือง ร้านค้า OTOP  _x000a__x000a__x000a_"/>
    <s v="KPI 5.2-1 ร้อยละของธุรกิจบริการที่เกี่ยวเนื่องกับการท่องเที่ยวเชิงนิเวศและวัฒนธรรมได้รับการรับรองมาตรฐาน (เช่น ร้านอาหารพื้นเมือง ร้านค้า OTOP เป็นต้น) "/>
    <s v="Data 5.2.2 จำนวนธุรกิจบริการที่เกี่ยวเนื่องกับการท่องเที่ยวเชิงนิเวศและวัฒนธรรมทั้งหมดที่ได้รับการสนับสนุนให้ขอรับการตรวจรับรองมาตรฐาน (เช่น ร้านอาหารพื้นเมือง ร้านค้า OTOP เป็นต้น) "/>
    <x v="4"/>
    <n v="193"/>
    <n v="199"/>
    <n v="199"/>
    <n v="197"/>
    <n v="197"/>
    <m/>
    <m/>
    <x v="92"/>
    <m/>
  </r>
  <r>
    <s v="ยุทธศาสตร์ที่ 4 การพัฒนาการท่องเที่ยวให้เจริญเติบโตอย่างสมดุลและยั่งยืน"/>
    <x v="3"/>
    <s v="  VC5 : พัฒนา ธุรกิจบริการการท่องเที่ยว"/>
    <s v="CSF 5.3 พัฒนามาตรฐานสินค้าของฝากและของที่ระลึกที่เป็นอัตลักษณ์ของน่าน_x000a__x000a__x000a_"/>
    <s v="KPI 5.3-1 จำนวนสินค้าของฝากและของที่ระลึกที่เป็นอัตลักษณ์ของน่านที่ได้รับการรับรองมาตรฐาน (เช่น OTOP 5 ดาว เป็นต้น)"/>
    <s v="Data 5.3.1 จำนวนสินค้าของฝากและของที่ระลึกที่เป็นอัตลักษณ์ของน่านที่ได้รับการรับรองมาตรฐาน (เช่น OTOP 5 ดาว เป็นต้น)"/>
    <x v="16"/>
    <s v="ปี2557-2558 ยังไม่มีการคัดสรรจัดระดับดาวจะจัดสรรในปี 2559"/>
    <s v="ปี2557-2558 ยังไม่มีการคัดสรรจัดระดับดาวจะจัดสรรในปี 2559"/>
    <n v="184"/>
    <m/>
    <m/>
    <m/>
    <m/>
    <x v="93"/>
    <m/>
  </r>
  <r>
    <s v="ยุทธศาสตร์ที่ 4 การพัฒนาการท่องเที่ยวให้เจริญเติบโตอย่างสมดุลและยั่งยืน"/>
    <x v="3"/>
    <s v="  VC5 : พัฒนา ธุรกิจบริการการท่องเที่ยว"/>
    <s v="CSF 5.3 พัฒนามาตรฐานสินค้าของฝากและของที่ระลึกที่เป็นอัตลักษณ์ของน่าน_x000a__x000a__x000a_"/>
    <s v="KPI 5.3-1 จำนวนสินค้าของฝากและของที่ระลึกที่เป็นอัตลักษณ์ของน่านที่ได้รับการรับรองมาตรฐาน (เช่น OTOP 5 ดาว เป็นต้น)"/>
    <s v="Data 5.3.2 มูลค่าสินค้าของฝากและของที่ระลึกที่เป็นอัตลักษณ์ของจังหวัดน่าน_x000a_"/>
    <x v="12"/>
    <m/>
    <m/>
    <n v="5448200"/>
    <n v="664476980"/>
    <m/>
    <m/>
    <m/>
    <x v="94"/>
    <m/>
  </r>
  <r>
    <s v="ยุทธศาสตร์ที่ 4 การพัฒนาการท่องเที่ยวให้เจริญเติบโตอย่างสมดุลและยั่งยืน"/>
    <x v="3"/>
    <s v="  VC6 : พัฒนา การตลาดและประชาสัมพันธ์"/>
    <s v="CSF 6.1 การทำการตลาดกลุ่มนักท่องเที่ยวคุณภาพ_x000a_"/>
    <s v="KPI 6.1-1 จำนวนนักท่องเที่ยวและรายได้จากการท่องที่ยวของน่านที่เพิ่มขึ้น"/>
    <s v="Data 6.1.1 จำนวนนักท่องเที่ยวของน่านในปีปัจจุบันและปีที่ผ่านมา"/>
    <x v="6"/>
    <n v="652992"/>
    <n v="732446"/>
    <n v="765450"/>
    <n v="900123"/>
    <n v="939240"/>
    <m/>
    <m/>
    <x v="95"/>
    <m/>
  </r>
  <r>
    <s v="ยุทธศาสตร์ที่ 4 การพัฒนาการท่องเที่ยวให้เจริญเติบโตอย่างสมดุลและยั่งยืน"/>
    <x v="3"/>
    <s v="  VC6 : พัฒนา การตลาดและประชาสัมพันธ์"/>
    <s v="CSF 6.1 การทำการตลาดกลุ่มนักท่องเที่ยวคุณภาพ_x000a_"/>
    <s v="KPI 6.1-1 จำนวนนักท่องเที่ยวและรายได้จากการท่องที่ยวของน่านที่เพิ่มขึ้น"/>
    <s v="Data 6.1.2 รายได้จากการท่องที่ยวของน่านในปีปัจจุบันและปีที่ผ่านมา"/>
    <x v="15"/>
    <n v="1627.28"/>
    <n v="1956.02"/>
    <n v="2056.88"/>
    <n v="2463"/>
    <n v="2666.09"/>
    <m/>
    <m/>
    <x v="96"/>
    <m/>
  </r>
  <r>
    <s v="ยุทธศาสตร์ที่ 4 การพัฒนาการท่องเที่ยวให้เจริญเติบโตอย่างสมดุลและยั่งยืน"/>
    <x v="3"/>
    <s v="  VC6 : พัฒนา การตลาดและประชาสัมพันธ์"/>
    <s v="CSF 6.2 สร้าง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ชนเผ่าต่างๆของน่าน_x000a__x000a__x000a_"/>
    <s v="KPI 6.2-1 จำนวน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  ชนเผ่าต่างๆของน่าน"/>
    <s v="Data 6.2.1 จำนวน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ชนเผ่าต่างๆของน่าน"/>
    <x v="18"/>
    <n v="7"/>
    <n v="7"/>
    <n v="7"/>
    <n v="7"/>
    <n v="7"/>
    <m/>
    <m/>
    <x v="97"/>
    <m/>
  </r>
  <r>
    <s v="ยุทธศาสตร์ที่ 4 การพัฒนาการท่องเที่ยวให้เจริญเติบโตอย่างสมดุลและยั่งยืน"/>
    <x v="3"/>
    <s v="  VC6 : พัฒนา การตลาดและประชาสัมพันธ์"/>
    <s v="CSF 6.2 สร้าง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ชนเผ่าต่างๆของน่าน_x000a__x000a__x000a_"/>
    <s v="KPI 6.2-1 จำนวน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  ชนเผ่าต่างๆของน่าน"/>
    <s v="Data 6.2.2 จำนวนครั้งของการเผยแพร่และประชาสัมพันธ์เอกลักษณ์การท่องเที่ยวเชิงนิเวศและวัฒนธรรมที่เชื่อมโยงกับชาติพันธุ์ ชนเผ่าต่างๆของน่าน ผ่านสื่อต่าง ๆ "/>
    <x v="20"/>
    <n v="14"/>
    <n v="14"/>
    <n v="15"/>
    <n v="15"/>
    <n v="15"/>
    <m/>
    <m/>
    <x v="97"/>
    <m/>
  </r>
  <r>
    <s v="ยุทธศาสตร์ที่ 4 การพัฒนาการท่องเที่ยวให้เจริญเติบโตอย่างสมดุลและยั่งยืน"/>
    <x v="3"/>
    <s v="  VC6 : พัฒนา การตลาดและประชาสัมพันธ์"/>
    <s v="CSF 6.3 การตลาดเชิงรุกผ่านสื่อสมัยใหม่ (Social Network_x000a_"/>
    <s v="KPI 6.3-1 จำนวนธุรกิจด้านการท่องเที่ยวของจังหวัดน่านที่มีช่องทางการตลาดเชิงรุกและการทำธุรกรรมด้านการท่องเที่ยวผ่านสื่อสมัยใหม่ (Social Network)"/>
    <s v="Data 6.3.1 จำนวนธุรกิจด้านการท่องเที่ยวของจังหวัดน่านที่มีช่องทางการตลาดเชิงรุกและการทำธุรกรรมด้านการท่องเที่ยวผ่านสื่อสมัยใหม่ (Social Network)"/>
    <x v="1"/>
    <n v="540"/>
    <n v="560"/>
    <n v="568"/>
    <n v="348"/>
    <m/>
    <m/>
    <m/>
    <x v="98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1 สิทธิและสวัสดิการผู้สูงอายุ"/>
    <s v="KPI1.1.1 สัดส่วนผู้สูงอายุต่อประชากรทั้งจังหวัด"/>
    <s v="Data1.1.1.1 จำนวนประชากรทั้งจังหวัด"/>
    <x v="6"/>
    <n v="478264"/>
    <n v="479518"/>
    <n v="479812"/>
    <n v="479838"/>
    <n v="478989"/>
    <m/>
    <m/>
    <x v="99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1 สิทธิและสวัสดิการผู้สูงอายุ"/>
    <s v="KPI1.1.1 สัดส่วนผู้สูงอายุต่อประชากรทั้งจังหวัด"/>
    <s v="Data1.1.1.2 จำนวนประชากรสูงอายุ 60 ปี ขึ้นไป "/>
    <x v="6"/>
    <n v="72022"/>
    <n v="76011"/>
    <n v="81060"/>
    <n v="85560"/>
    <n v="75167"/>
    <m/>
    <m/>
    <x v="99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1 สิทธิและสวัสดิการผู้สูงอายุ"/>
    <s v="KPI1.1.2 ร้อยละของผู้สูงอายุที่ได้รับเบี้ยยังชีพ"/>
    <s v="Data1.1.2.1 จำนวนผู้สูงอายุที่ได้รับเบี้ยยังชีพ"/>
    <x v="6"/>
    <n v="54041"/>
    <n v="57719"/>
    <n v="71232"/>
    <n v="82880"/>
    <m/>
    <m/>
    <m/>
    <x v="100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1 สิทธิและสวัสดิการผู้สูงอายุ"/>
    <s v="KPI1.1.2 ร้อยละของผู้สูงอายุที่ได้รับเบี้ยยังชีพ"/>
    <s v="Data1.1.2.2 จำนวนผู้สูงอายุที่ยังไม่ได้ไปแจ้งจดทะเบียนเพื่อรับเบี้ยยังชีพได้ตามกำหนด "/>
    <x v="6"/>
    <n v="153"/>
    <n v="79"/>
    <n v="0"/>
    <n v="0"/>
    <n v="0"/>
    <m/>
    <m/>
    <x v="100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1 สิทธิและสวัสดิการผู้สูงอายุ"/>
    <s v="KPI1.1.2 ร้อยละของผู้สูงอายุที่ได้รับเบี้ยยังชีพ"/>
    <s v="Data1.1.2.3 จำนวนผู้สูงอายุที่ไม่มีชื่อในทะเบียนบ้าน / ไม่มีบัตรประชาชน"/>
    <x v="6"/>
    <n v="37"/>
    <n v="27"/>
    <n v="49"/>
    <m/>
    <m/>
    <m/>
    <m/>
    <x v="101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1 สิทธิและสวัสดิการผู้สูงอายุ"/>
    <s v="KPI1.1.3 ร้อยละของผู้สูงอายุที่ได้รับเบี้ยยังชีพคนพิการ"/>
    <s v="Data1.1.3.1 จำนวนผู้สูงอายุพิการที่จดทะเบียน"/>
    <x v="6"/>
    <n v="1423"/>
    <n v="2002"/>
    <n v="1131"/>
    <n v="12596"/>
    <m/>
    <m/>
    <m/>
    <x v="100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1 สิทธิและสวัสดิการผู้สูงอายุ"/>
    <s v="KPI1.1.3 ร้อยละของผู้สูงอายุที่ได้รับเบี้ยยังชีพคนพิการ"/>
    <s v="Data1.1.3.2 จำนวนผู้สูงอายุที่ได้รับเบี้ยยังชีพคนพิการ"/>
    <x v="6"/>
    <m/>
    <m/>
    <n v="7758"/>
    <n v="11245"/>
    <m/>
    <m/>
    <m/>
    <x v="100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1 จำนวนผู้สูงอายุที่มีที่อยู่อาศัยไม่มั่นคง/สภาพที่อยู่อาศัยไม่เหมาะสมต่อการพักอาศัย"/>
    <s v="Data1.2.1.1 จำนวนผู้สูงอายุที่มีที่อยู่อาศัยไม่มั่นคง/สภาพที่อยู่อาศัยไม่เหมาะสมต่อการพักอาศัย"/>
    <x v="6"/>
    <m/>
    <m/>
    <n v="313"/>
    <n v="548"/>
    <m/>
    <m/>
    <m/>
    <x v="100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2 ร้อยละของผู้สูงอายุที่ได้รับการเลี้ยงดูและการดูแลจากครอบครัว"/>
    <s v="Data1.2.2.1 จำนวนผู้สูงอายุที่อยู่คนเดียวตามลำพัง/ ไม่มีผู้ดูแล/ถูกทอดทิ้ง"/>
    <x v="6"/>
    <m/>
    <m/>
    <n v="234"/>
    <n v="441"/>
    <m/>
    <m/>
    <m/>
    <x v="100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2 ร้อยละของผู้สูงอายุที่ได้รับการเลี้ยงดูและการดูแลจากครอบครัว"/>
    <s v="Data1.2.2.2 จำนวนครอบครัวที่มีผู้สูงอายุอยู่ตามลำพังกับคู่สมรส"/>
    <x v="52"/>
    <m/>
    <m/>
    <n v="2661"/>
    <n v="441"/>
    <m/>
    <m/>
    <m/>
    <x v="100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2 ร้อยละของผู้สูงอายุที่ได้รับการเลี้ยงดูและการดูแลจากครอบครัว"/>
    <s v="Data1.2.2.3 จำนวนครอบครัวที่มีเฉพาะผู้สูงอายุอาศัยอยู่กับเด็ก"/>
    <x v="52"/>
    <m/>
    <m/>
    <n v="2231"/>
    <s v=" "/>
    <m/>
    <m/>
    <m/>
    <x v="100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2 ร้อยละของผู้สูงอายุที่ได้รับการเลี้ยงดูและการดูแลจากครอบครัว"/>
    <s v="Data1.2.2.4 จำนวนผู้สูงอายุที่ต้องเลี้ยงดูบุตรตามลำพัง"/>
    <x v="6"/>
    <m/>
    <m/>
    <n v="46"/>
    <n v="467"/>
    <m/>
    <m/>
    <m/>
    <x v="100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2 ร้อยละของผู้สูงอายุที่ได้รับการเลี้ยงดูและการดูแลจากครอบครัว"/>
    <s v="Data1.2.2.5  จำนวนผู้สูงอายุอยู่กับครอบครัวยากจน/ยากลำบาก"/>
    <x v="6"/>
    <m/>
    <m/>
    <n v="2113"/>
    <n v="2904"/>
    <m/>
    <m/>
    <m/>
    <x v="100"/>
    <m/>
  </r>
  <r>
    <s v="ยุทธศาสตร์ที่ 5 การสร้างความเข้มแข็งของชุมชนและสังคม"/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2 ร้อยละของผู้สูงอายุที่ได้รับการเลี้ยงดูและการดูแลจากครอบครัว"/>
    <s v="Data1.2.2.6 ผู้สูงอายุที่ต้องดูแลบุคคลในครอบครัวที่เป็นเด็ก ผู้ป่วยเรื้อรัง พิการ และจิตเวช"/>
    <x v="6"/>
    <m/>
    <m/>
    <n v="416"/>
    <n v="714"/>
    <m/>
    <m/>
    <m/>
    <x v="100"/>
    <m/>
  </r>
  <r>
    <s v="ยุทธศาสตร์ที่ 5 การสร้างความเข้มแข็งของชุมชนและสังคม"/>
    <x v="4"/>
    <s v="  VC2 : จัดระบบบริการที่มีคุณภาพและได้มาตรฐานให้ผู้สูงอายุสามารถเข้าถึงบริการได้"/>
    <s v="CSF2.1 ยกระดับคุณภาพการบริการและการพัฒนาคุณภาพชีวิตผู้สูงอายุ"/>
    <s v="KPI2.1.1 จำนวนศูนย์การเรียนรู้สำหรับผู้สูงอายุที่เพิ่มขึ้น"/>
    <s v="Data2.1.1.1 จำนวนศูนย์การเรียนรู้สำหรับผู้สูงอายุ"/>
    <x v="4"/>
    <m/>
    <n v="6"/>
    <n v="4"/>
    <n v="7"/>
    <m/>
    <m/>
    <m/>
    <x v="100"/>
    <m/>
  </r>
  <r>
    <s v="ยุทธศาสตร์ที่ 5 การสร้างความเข้มแข็งของชุมชนและสังคม"/>
    <x v="4"/>
    <s v="  VC2 : จัดระบบบริการที่มีคุณภาพและได้มาตรฐานให้ผู้สูงอายุสามารถเข้าถึงบริการได้"/>
    <s v="CSF2.1 ยกระดับคุณภาพการบริการและการพัฒนาคุณภาพชีวิตผู้สูงอายุ"/>
    <s v="KPI2.1.1 จำนวนศูนย์การเรียนรู้สำหรับผู้สูงอายุที่เพิ่มขึ้น"/>
    <s v="Data2.1.1.2 จำนวนศูนย์พัฒนาคุณภาพชีวิตผู้สูงอายุและผู้พิการ"/>
    <x v="4"/>
    <m/>
    <m/>
    <m/>
    <m/>
    <m/>
    <m/>
    <m/>
    <x v="100"/>
    <m/>
  </r>
  <r>
    <s v="ยุทธศาสตร์ที่ 5 การสร้างความเข้มแข็งของชุมชนและสังคม"/>
    <x v="4"/>
    <s v="  VC2 : จัดระบบบริการที่มีคุณภาพและได้มาตรฐานให้ผู้สูงอายุสามารถเข้าถึงบริการได้"/>
    <s v="CSF2.1 ยกระดับคุณภาพการบริการและการพัฒนาคุณภาพชีวิตผู้สูงอายุ"/>
    <s v="KPI2.1.2 จำนวนสถานพยาบาล/สถานบริการสาธารณะ ที่มีสิ่งอำนวยความสะดวกไว้บริการผู้สูงอายุ/ผู้พิการ เช่น ช่องทางพิเศษ/ห้องน้ำ/ทางลาดชัน/ที่จอดรถ เป็นต้น"/>
    <s v="Data2.1.2.1 จำนวนสถานพยาบาลที่มีช่องทางพิเศษบริการผู้สูงอายุให้สามารถเข้าถึงซึ่งบริการสุขภาพได้สะดวก รวดเร็ว"/>
    <x v="4"/>
    <n v="163"/>
    <n v="163"/>
    <n v="163"/>
    <n v="163"/>
    <n v="163"/>
    <m/>
    <m/>
    <x v="102"/>
    <m/>
  </r>
  <r>
    <s v="ยุทธศาสตร์ที่ 5 การสร้างความเข้มแข็งของชุมชนและสังคม"/>
    <x v="4"/>
    <s v="  VC2 : จัดระบบบริการที่มีคุณภาพและได้มาตรฐานให้ผู้สูงอายุสามารถเข้าถึงบริการได้"/>
    <s v="CSF2.1 ยกระดับคุณภาพการบริการและการพัฒนาคุณภาพชีวิตผู้สูงอายุ"/>
    <s v="KPI2.1.3 ร้อยละของผู้สูงอายุได้รับการคัดกรอง/ ประเมินสุขภาพทั้งทางร่างกายและจิตใจเพิ่มขึ้น"/>
    <s v="Data2.1.3.1 จำนวนผู้สูงอายุที่ได้รับการคัดกรองสุขภาพ ทั้งร่างกายและจิตใจ"/>
    <x v="6"/>
    <n v="60057"/>
    <n v="58656"/>
    <n v="63787"/>
    <n v="76921"/>
    <n v="75514"/>
    <m/>
    <m/>
    <x v="102"/>
    <m/>
  </r>
  <r>
    <s v="ยุทธศาสตร์ที่ 5 การสร้างความเข้มแข็งของชุมชนและสังคม"/>
    <x v="4"/>
    <s v="  VC2 : จัดระบบบริการที่มีคุณภาพและได้มาตรฐานให้ผู้สูงอายุสามารถเข้าถึงบริการได้"/>
    <s v="CSF2.2 ส่งเสริมด้านการทํางานและการหารายได้ของผู้สูงอายุ"/>
    <s v="KPI2.2.1 จำนวนผู้สูงอายุที่มีขาดแคลนรายได้/ไม่เพียงพอในการเลี้ยงชีพลดลง"/>
    <s v="Data2.2.1.1 จำนวนผู้สูงอายุไม่สามารถเข้าถึงบริการ/กิจกรรมสำหรับผู้สูงอายุในด้านต่าง ๆ เช่น ด้านฝึกอาชีพ สุขภาพ นันทนาการเป็นต้น (คน)"/>
    <x v="6"/>
    <n v="1469"/>
    <n v="614"/>
    <n v="0"/>
    <n v="0"/>
    <n v="0"/>
    <m/>
    <m/>
    <x v="100"/>
    <m/>
  </r>
  <r>
    <s v="ยุทธศาสตร์ที่ 5 การสร้างความเข้มแข็งของชุมชนและสังคม"/>
    <x v="4"/>
    <s v="  VC2 : จัดระบบบริการที่มีคุณภาพและได้มาตรฐานให้ผู้สูงอายุสามารถเข้าถึงบริการได้"/>
    <s v="CSF2.2 ส่งเสริมด้านการทํางานและการหารายได้ของผู้สูงอายุ"/>
    <s v="KPI2.2.1 จำนวนผู้สูงอายุที่มีขาดแคลนรายได้/ไม่เพียงพอในการเลี้ยงชีพลดลง"/>
    <s v="Data2.2.1.2 จำนวนผู้สูงอายุที่ยังต้องทำงานหารายได้เลี้ยงตนเอง/ครอบครัว"/>
    <x v="6"/>
    <n v="35239.654899999972"/>
    <n v="34671.960500000001"/>
    <n v="40196.096599999903"/>
    <m/>
    <m/>
    <m/>
    <m/>
    <x v="103"/>
    <m/>
  </r>
  <r>
    <s v="ยุทธศาสตร์ที่ 5 การสร้างความเข้มแข็งของชุมชนและสังคม"/>
    <x v="4"/>
    <s v="  VC2 : จัดระบบบริการที่มีคุณภาพและได้มาตรฐานให้ผู้สูงอายุสามารถเข้าถึงบริการได้"/>
    <s v="CSF2.2 ส่งเสริมด้านการทํางานและการหารายได้ของผู้สูงอายุ"/>
    <s v="KPI2.2.1 จำนวนผู้สูงอายุที่มีขาดแคลนรายได้/ไม่เพียงพอในการเลี้ยงชีพลดลง"/>
    <s v="Data2.2.1.3 จำนวนผู้สูงอายุช่วยเหลือตัวเองไม่ได้ ไม่มีคนดูแล ไม่มีรายได้ และสมควรได้รับความช่วยเหลือ"/>
    <x v="6"/>
    <n v="335"/>
    <n v="851"/>
    <s v=" - "/>
    <s v=" - "/>
    <s v=" - "/>
    <m/>
    <m/>
    <x v="100"/>
    <m/>
  </r>
  <r>
    <s v="ยุทธศาสตร์ที่ 5 การสร้างความเข้มแข็งของชุมชนและสังคม"/>
    <x v="4"/>
    <s v="  VC2 : จัดระบบบริการที่มีคุณภาพและได้มาตรฐานให้ผู้สูงอายุสามารถเข้าถึงบริการได้"/>
    <s v="CSF2.2 ส่งเสริมด้านการทํางานและการหารายได้ของผู้สูงอายุ"/>
    <s v="KPI2.2.1 จำนวนผู้สูงอายุที่มีขาดแคลนรายได้/ไม่เพียงพอในการเลี้ยงชีพลดลง"/>
    <s v="Data2.2.1.4 จำนวนผู้สูงอายุที่ยากจนและมีภาระต้องเลี้ยงดูบุตรหลาน"/>
    <x v="6"/>
    <n v="860"/>
    <n v="1587"/>
    <s v=" - "/>
    <s v=" - "/>
    <s v=" - "/>
    <m/>
    <m/>
    <x v="100"/>
    <m/>
  </r>
  <r>
    <s v="ยุทธศาสตร์ที่ 5 การสร้างความเข้มแข็งของชุมชนและสังคม"/>
    <x v="4"/>
    <s v="  VC3 : ส่งเสริมและพัฒนาสุขภาวะของผู้สูงอายุ"/>
    <s v="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"/>
    <s v="KPI3.1.1 ร้อยละของผู้สูงอายุที่ต้องการความช่วยเหลือการดำเนินกิจวัตรประจำวันพื้นฐานลดลง"/>
    <s v="Data3.1.1.1 จำนวนผู้สูงอายุที่ต้องการความช่วยเหลือในการดำเนินกิจวัตรประจำวันพื้นฐาน "/>
    <x v="6"/>
    <n v="3833"/>
    <n v="2647"/>
    <n v="2791"/>
    <n v="2211"/>
    <n v="2041"/>
    <m/>
    <m/>
    <x v="104"/>
    <m/>
  </r>
  <r>
    <s v="ยุทธศาสตร์ที่ 5 การสร้างความเข้มแข็งของชุมชนและสังคม"/>
    <x v="4"/>
    <s v="  VC3 : ส่งเสริมและพัฒนาสุขภาวะของผู้สูงอายุ"/>
    <s v="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"/>
    <s v="KPI3.1.2 ร้อยละของผู้สูงอายุมีพฤติกรรมสุขภาพที่พึงประสงค์ที่เพิ่มขึ้น"/>
    <s v="Data3.1.2.1 จำนวนผู้สูงอายุที่มีพฤติกรรมที่พึงประสงค์"/>
    <x v="6"/>
    <s v=" -"/>
    <s v=" -"/>
    <n v="153"/>
    <n v="192"/>
    <m/>
    <m/>
    <m/>
    <x v="104"/>
    <m/>
  </r>
  <r>
    <s v="ยุทธศาสตร์ที่ 5 การสร้างความเข้มแข็งของชุมชนและสังคม"/>
    <x v="4"/>
    <s v="  VC3 : ส่งเสริมและพัฒนาสุขภาวะของผู้สูงอายุ"/>
    <s v="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"/>
    <s v="KPI3.1.2 ร้อยละของผู้สูงอายุมีพฤติกรรมสุขภาพที่พึงประสงค์ที่เพิ่มขึ้น"/>
    <s v="Data3.1.2.2 จำนวนผู้สูงอายุที่เป็นผู้ป่วยเรื้อรัง ติดเตียง/ติดบ้าน"/>
    <x v="6"/>
    <n v="5204"/>
    <n v="2089"/>
    <n v="2176"/>
    <n v="1937"/>
    <n v="1303"/>
    <m/>
    <m/>
    <x v="105"/>
    <m/>
  </r>
  <r>
    <s v="ยุทธศาสตร์ที่ 5 การสร้างความเข้มแข็งของชุมชนและสังคม"/>
    <x v="4"/>
    <s v="  VC3 : ส่งเสริมและพัฒนาสุขภาวะของผู้สูงอายุ"/>
    <s v="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"/>
    <s v="KPI3.1.2 ร้อยละของผู้สูงอายุมีพฤติกรรมสุขภาพที่พึงประสงค์ที่เพิ่มขึ้น"/>
    <s v="Data3.1.2.3 จำนวนผู้สูงอายุที่ต้องดำรงชีพด้วยการเร่ร่อน ขอทาน"/>
    <x v="6"/>
    <s v="  - "/>
    <s v=" -"/>
    <n v="14"/>
    <n v="12"/>
    <m/>
    <m/>
    <m/>
    <x v="100"/>
    <m/>
  </r>
  <r>
    <s v="ยุทธศาสตร์ที่ 5 การสร้างความเข้มแข็งของชุมชนและสังคม"/>
    <x v="4"/>
    <s v="  VC3 : ส่งเสริมและพัฒนาสุขภาวะของผู้สูงอายุ"/>
    <s v="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"/>
    <s v="KPI3.1.2 ร้อยละของผู้สูงอายุมีพฤติกรรมสุขภาพที่พึงประสงค์ที่เพิ่มขึ้น"/>
    <s v="Data3.1.2.4 จำนวนผู้สูงอายุพิการที่ขาดแคลนกายอุปกรณ์ "/>
    <x v="6"/>
    <s v=" -"/>
    <s v=" -"/>
    <n v="465"/>
    <n v="576"/>
    <m/>
    <m/>
    <m/>
    <x v="100"/>
    <m/>
  </r>
  <r>
    <s v="ยุทธศาสตร์ที่ 5 การสร้างความเข้มแข็งของชุมชนและสังคม"/>
    <x v="4"/>
    <s v="  VC3 : ส่งเสริมและพัฒนาสุขภาวะของผู้สูงอายุ"/>
    <s v="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"/>
    <s v="KPI3.1.2 ร้อยละของผู้สูงอายุมีพฤติกรรมสุขภาพที่พึงประสงค์ที่เพิ่มขึ้น"/>
    <s v="Data3.1.2.5 จำนวนผู้สูงอายุที่ถูกกระทำความรุนแรงทางร่างกายหรือจิตใจ"/>
    <x v="6"/>
    <n v="127"/>
    <n v="3"/>
    <s v=" -"/>
    <s v=" -"/>
    <s v=" -"/>
    <m/>
    <m/>
    <x v="100"/>
    <m/>
  </r>
  <r>
    <s v="ยุทธศาสตร์ที่ 5 การสร้างความเข้มแข็งของชุมชนและสังคม"/>
    <x v="5"/>
    <s v="  VC1 : พัฒนาโครงสร้างพื้นฐานและการศึกษานอกระบบ"/>
    <s v="CSF 1.1 การบริหารจัดการฐานข้อมูลด้านการศึกษาทั้งในระบบและนอกระบบของทุกวัย"/>
    <s v="KPI 1.1-1 จำนวนฐานข้อมูลด้านการศึกษาทั้งในระบบและนอกระบบของทุกวัย"/>
    <s v="Data 1.1.1 จำนวนฐานข้อมูลด้านการศึกษาจำแนกฐานข้อมูลการศึกษาตามช่วงวัยทั้งในระบบและนอกระบบ"/>
    <x v="0"/>
    <n v="217"/>
    <n v="215"/>
    <n v="215"/>
    <n v="211"/>
    <n v="211"/>
    <m/>
    <m/>
    <x v="106"/>
    <m/>
  </r>
  <r>
    <s v="ยุทธศาสตร์ที่ 5 การสร้างความเข้มแข็งของชุมชนและสังคม"/>
    <x v="5"/>
    <s v="  VC1 : พัฒนาโครงสร้างพื้นฐานและการศึกษานอกระบบ"/>
    <s v="CSF 1.2 การพัฒนาฐานข้อมูลความต้องการของตลาดงานและการเข้าสู่ประชาคมเศรษฐกิจอาเซียน _x000a__x000a_"/>
    <s v="KPI 1.2-1 จำนวนฐานข้อมูลความต้องการของตลาดงานและความต้องการแรงงานเมื่อเข้าสู่ประชาคมเศรษฐกิจอาเซียน "/>
    <s v="Data 1.2.1 จำนวนฐานข้อมูลประมาณการความต้องการแรงงานของจังหวัด จำแนกตามอุตสาหกรรม อาชีพ "/>
    <x v="0"/>
    <n v="45"/>
    <n v="24"/>
    <m/>
    <m/>
    <m/>
    <m/>
    <m/>
    <x v="107"/>
    <m/>
  </r>
  <r>
    <s v="ยุทธศาสตร์ที่ 5 การสร้างความเข้มแข็งของชุมชนและสังคม"/>
    <x v="5"/>
    <s v="  VC1 : พัฒนาโครงสร้างพื้นฐานและการศึกษานอกระบบ"/>
    <s v="CSF 1.2 การพัฒนาฐานข้อมูลความต้องการของตลาดงานและการเข้าสู่ประชาคมเศรษฐกิจอาเซียน _x000a__x000a_"/>
    <s v="KPI 1.2-1 จำนวนฐานข้อมูลความต้องการของตลาดงานและความต้องการแรงงานเมื่อเข้าสู่ประชาคมเศรษฐกิจอาเซียน "/>
    <s v="Data 1.2.2 จำนวนฐานข้อมูลประมาณการความต้องการแรงงานของตลาดงานเมื่อเข้าสู่ประชาคมเศรษฐกิจอาเซียน "/>
    <x v="0"/>
    <n v="5"/>
    <n v="5"/>
    <m/>
    <m/>
    <m/>
    <m/>
    <m/>
    <x v="108"/>
    <m/>
  </r>
  <r>
    <s v="ยุทธศาสตร์ที่ 5 การสร้างความเข้มแข็งของชุมชนและสังคม"/>
    <x v="5"/>
    <s v="  VC1 : พัฒนาโครงสร้างพื้นฐานและการศึกษานอกระบบ"/>
    <s v="CSF 1.3 การจัดตั้งศูนย์เรียนรู้ชุมชน"/>
    <s v="KPI 1.3-1 ระดับความสำเร็จของการจัดตั้งศูนย์การเรียนรู้ชุมชน"/>
    <s v="Data 1.3.1 จำนวนศูนย์การเรียนรู้ชุมชน ในปีปัจจุบันและปีที่ผ่านมา"/>
    <x v="4"/>
    <n v="114"/>
    <n v="114"/>
    <n v="114"/>
    <n v="114"/>
    <n v="114"/>
    <m/>
    <m/>
    <x v="109"/>
    <m/>
  </r>
  <r>
    <s v="ยุทธศาสตร์ที่ 5 การสร้างความเข้มแข็งของชุมชนและสังคม"/>
    <x v="5"/>
    <s v="  VC1 : พัฒนาโครงสร้างพื้นฐานและการศึกษานอกระบบ"/>
    <s v="CSF 1.3 การจัดตั้งศูนย์เรียนรู้ชุมชน"/>
    <s v="KPI 1.3-1 ระดับความสำเร็จของการจัดตั้งศูนย์การเรียนรู้ชุมชน"/>
    <s v="Data 1.3.2 จำนวนผู้รับบริการของศูนย์การเรียนรู้ชุมชน จำแนกตามศูนย์การเรียนรู้ ฯ ในปีปัจจุบันและปีที่ผ่านมา"/>
    <x v="6"/>
    <n v="268543"/>
    <n v="291122"/>
    <n v="215507"/>
    <n v="91378"/>
    <n v="210787"/>
    <m/>
    <m/>
    <x v="109"/>
    <m/>
  </r>
  <r>
    <s v="ยุทธศาสตร์ที่ 5 การสร้างความเข้มแข็งของชุมชนและสังคม"/>
    <x v="5"/>
    <s v="  VC1 : พัฒนาโครงสร้างพื้นฐานและการศึกษานอกระบบ"/>
    <s v="CSF1.4 การพัฒนาช่องทางการเรียนรู้นอกห้องเรียนแก่คนทุกวัยให้เหมาะสมกับความต้องการ (เช่น การศึกษาทางไกลทางวิทยุ โทรทัศน์ การศึกษาทาง เว็บไซต์ เป็นต้น)_x000a_"/>
    <s v="KPI 1.4-1 ระดับ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 "/>
    <s v="Data 1.4.1 ร้อยละ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 เมื่อเทียบกับแผนปฏิบัติงาน"/>
    <x v="17"/>
    <n v="100"/>
    <n v="100"/>
    <n v="100"/>
    <n v="100"/>
    <n v="100"/>
    <m/>
    <m/>
    <x v="110"/>
    <m/>
  </r>
  <r>
    <s v="ยุทธศาสตร์ที่ 5 การสร้างความเข้มแข็งของชุมชนและสังคม"/>
    <x v="5"/>
    <s v="  VC1 : พัฒนาโครงสร้างพื้นฐานและการศึกษานอกระบบ"/>
    <s v="CSF1.4 การพัฒนาช่องทางการเรียนรู้นอกห้องเรียนแก่คนทุกวัยให้เหมาะสมกับความต้องการ (เช่น การศึกษาทางไกลทางวิทยุ โทรทัศน์ การศึกษาทาง เว็บไซต์ เป็นต้น)_x000a_"/>
    <s v="KPI 1.4-1 ระดับ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 "/>
    <s v="Data 1.4.2 จำนวนสื่อการเรียนการสอนนอกห้องเรียน จำแนกตามช่องทางและกลุ่มเป้าหมายของคนทุกวัย"/>
    <x v="38"/>
    <m/>
    <m/>
    <m/>
    <n v="125"/>
    <m/>
    <m/>
    <m/>
    <x v="110"/>
    <m/>
  </r>
  <r>
    <s v="ยุทธศาสตร์ที่ 5 การสร้างความเข้มแข็งของชุมชนและสังคม"/>
    <x v="5"/>
    <s v="  VC1 : พัฒนาโครงสร้างพื้นฐานและการศึกษานอกระบบ"/>
    <s v="CSF1.5 การพัฒนา/กำหนดพื้นที่แหล่งเรียนรู้นอกห้องเรียนแก่คนทุกวัยให้เหมาะสมกับความต้องการ_x000a_"/>
    <s v="KPI 1.5-1 ระดับความสำเร็จของการพัฒนาแหล่งเรียนรู้นอกห้องเรียนที่เหมาะสมกับความต้องการของคนทุกวัย"/>
    <s v="Data 1.5.1 ร้อยละความสำเร็จของการพัฒนาแหล่งเรียนรู้นอกห้องเรียนที่เหมาะสมกับความต้องการของคนทุกวัย เมื่อเทียบกับแผนปฏิบัติงาน"/>
    <x v="17"/>
    <n v="100"/>
    <n v="100"/>
    <n v="100"/>
    <n v="100"/>
    <n v="100"/>
    <m/>
    <m/>
    <x v="110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1 ระดับคุณภาพของบุคลากรทางการศึกษา"/>
    <s v="Data 2.1.1 จำนวนผู้สอน(ครู/อาจารย์) ในระบบ จำแนกตามชั้นปี เพศ วุฒิการศึกษา ประเภทของบุคลากร วิทยะฐานะและตำแหน่งทางวิชาการ"/>
    <x v="6"/>
    <n v="4635"/>
    <n v="4345"/>
    <n v="4754"/>
    <n v="4254"/>
    <m/>
    <m/>
    <m/>
    <x v="111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1 ระดับคุณภาพของบุคลากรทางการศึกษา"/>
    <s v="Data 2.1.2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  <x v="17"/>
    <n v="100"/>
    <n v="100"/>
    <n v="100"/>
    <n v="100"/>
    <n v="100"/>
    <m/>
    <m/>
    <x v="111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1 ระดับคุณภาพของบุคลากรทางการศึกษา"/>
    <s v="Data 2.1.3 อัตราส่วนสถานศึกษาขั้นพื้นฐานและอาชีวศึกษาที่มีอัตราครูผู้สอน (ไม่รวมอัตราจ้างและผู้บริหาร) ต่อผู้เรียนเป็นไปตามเกณฑ์ที่กำหนดเปรียบเทียบระหว่างพื้นที่และกลุ่มสาระการเรียนรู้หลัก 5 กลุ่มสาระ/ประเภทวิชา"/>
    <x v="17"/>
    <n v="100"/>
    <n v="100"/>
    <n v="100"/>
    <n v="100"/>
    <n v="100"/>
    <m/>
    <m/>
    <x v="111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1 ระดับคุณภาพของบุคลากรทางการศึกษา"/>
    <s v="Data 2.1.4 ร้อยละของผู้ประกอบวิชาชีพทางการศึกษาได้รับการส่งเสริมและพัฒนาตามมาตรฐานวิชาชีพ"/>
    <x v="17"/>
    <n v="100"/>
    <n v="100"/>
    <n v="100"/>
    <n v="100"/>
    <n v="100"/>
    <m/>
    <m/>
    <x v="111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2 ระดับคุณภาพของสถานศึกษา"/>
    <s v="Data 2.1.5 จำนวนสถานศึกษาในระบบ จำแนกตามระดับการศึกษาที่เปิดสอน เขตการปกครอง(จังหวัด/อำเภอ/ตำบล)"/>
    <x v="4"/>
    <n v="425"/>
    <n v="409"/>
    <n v="412"/>
    <n v="401"/>
    <m/>
    <m/>
    <m/>
    <x v="111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2 ระดับคุณภาพของสถานศึกษา"/>
    <s v="Data 2.1.6 ร้อยละของสถานศึกษาทุกสังกัดที่ได้มาตรฐานคุณภาพ สมศ. "/>
    <x v="17"/>
    <m/>
    <n v="100"/>
    <m/>
    <m/>
    <m/>
    <m/>
    <m/>
    <x v="111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2 ระดับคุณภาพของสถานศึกษา"/>
    <s v="Data 2.1.7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"/>
    <x v="17"/>
    <n v="100"/>
    <n v="100"/>
    <n v="100"/>
    <n v="100"/>
    <n v="100"/>
    <m/>
    <m/>
    <x v="111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3 ระดับคุณภาพของนักเรียน"/>
    <s v="Data 2.1.8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"/>
    <x v="17"/>
    <n v="34.32"/>
    <n v="37.909999999999997"/>
    <n v="44.01"/>
    <n v="47.21"/>
    <m/>
    <m/>
    <m/>
    <x v="111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3 ระดับคุณภาพของนักเรียน"/>
    <s v="Data 2.1.9 ร้อยละของนักเรียนที่สอบผ่าน O-Net ป.6 และ ม.3 เฉพาะในกลุ่มวิชา"/>
    <x v="17"/>
    <s v="48.3/38.9"/>
    <s v="47.1/36.1"/>
    <s v="44.0/36.5"/>
    <s v="40.9/31.9"/>
    <m/>
    <m/>
    <m/>
    <x v="111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3 ระดับคุณภาพของนักเรียน"/>
    <s v="Data 2.1.10 ค่าเฉลี่ย O-Net ม. 3"/>
    <x v="17"/>
    <n v="44.43"/>
    <n v="39.770000000000003"/>
    <n v="36.42"/>
    <n v="36.43"/>
    <m/>
    <m/>
    <m/>
    <x v="111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4 ระดับความสำเร็จของการเข้าสู่การศึกษาในระดับสูง/ช่องทางอาชีพสำหรับเยาวชนที่จะจบการศึกษา "/>
    <s v="Data 2.1.11 ร้อยละของผู้สำเร็จการศึกษานอกระบบ และเข้าสู่ตลาดงาน"/>
    <x v="17"/>
    <n v="81.540000000000006"/>
    <n v="71.819999999999993"/>
    <n v="64.47"/>
    <m/>
    <n v="100"/>
    <m/>
    <m/>
    <x v="112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4 ระดับความสำเร็จของการเข้าสู่การศึกษาในระดับสูง/ช่องทางอาชีพสำหรับเยาวชนที่จะจบการศึกษา "/>
    <s v="Data 2.1.12 ร้อยละของผู้สำเร็จการศึกษาระดับอาชีวศึกษาตามหลักสูตรระดับ ปวช. และเข้าสู่ตลาดงาน"/>
    <x v="17"/>
    <n v="14.32"/>
    <n v="31.92"/>
    <n v="18.21"/>
    <n v="11.15"/>
    <n v="12.97"/>
    <m/>
    <m/>
    <x v="113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4 ระดับความสำเร็จของการเข้าสู่การศึกษาในระดับสูง/ช่องทางอาชีพสำหรับเยาวชนที่จะจบการศึกษา "/>
    <s v="Data 2.1.13 ร้อยละของผู้สำเร็จการศึกษาระดับอาชีวศึกษาตามหลักสูตรระดับ ปวส. และเข้าสู่ตลาดงาน"/>
    <x v="17"/>
    <n v="29.21"/>
    <n v="43.08"/>
    <n v="34.229999999999997"/>
    <n v="32.340000000000003"/>
    <n v="32.72"/>
    <m/>
    <m/>
    <x v="113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4 ระดับความสำเร็จของการเข้าสู่การศึกษาในระดับสูง/ช่องทางอาชีพสำหรับเยาวชนที่จะจบการศึกษา "/>
    <s v="Data 2.1.14 ร้อยละของผู้สำเร็จการศึกษาระดับอาชีวศึกษาได้งานทำ หรือประกอบอาชีพอิสระในสาขาที่เกี่ยวข้องภายใน 1 ปี"/>
    <x v="17"/>
    <n v="21.73"/>
    <n v="37.79"/>
    <n v="25.52"/>
    <n v="22.59"/>
    <n v="24.52"/>
    <m/>
    <m/>
    <x v="114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4 ระดับความสำเร็จของการเข้าสู่การศึกษาในระดับสูง/ช่องทางอาชีพสำหรับเยาวชนที่จะจบการศึกษา "/>
    <s v="Data 2.1.15  ร้อยละของผู้สำเร็จการศึกษาระดับอุดมศึกษาได้งานทำ หรือประกอบอาชีพอิสระในสาขาที่เกี่ยวข้องภายใน 1 ปี"/>
    <x v="17"/>
    <n v="74.392331393358432"/>
    <m/>
    <m/>
    <m/>
    <m/>
    <m/>
    <m/>
    <x v="115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2 ส่งเสริมให้เด็กและเยาวชนสามารถเข้าถึงโอกาสทางการศึกษา_x000a_"/>
    <s v="KPI 2.2-1 ระดับความสำเร็จของการส่งเสริมให้เด็กและเยาวชนสามารถเข้าถึงโอกาสทางการศึกษา"/>
    <s v="Data 2.2.2 อัตราการได้เรียนสุทธิ (Net Enrollment Rate) "/>
    <x v="17"/>
    <n v="0.5"/>
    <n v="0.5"/>
    <n v="0.5"/>
    <n v="0.5"/>
    <n v="0.5"/>
    <m/>
    <m/>
    <x v="116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2 ส่งเสริมให้เด็กและเยาวชนสามารถเข้าถึงโอกาสทางการศึกษา_x000a_"/>
    <s v="KPI 2.2-2 ร้อยละของประชากรที่ได้รับการศึกษาแต่ละระดับ_x000a_"/>
    <s v="Data 2.2.3 จำนวนปีที่ได้รับการศึกษาในระบบโรงเรียนหรือเทียบเท่าของประชากรกลุ่มอายุ 15-59 ปีโดยเฉลี่ย"/>
    <x v="53"/>
    <n v="12"/>
    <n v="12"/>
    <n v="12"/>
    <n v="12"/>
    <n v="12"/>
    <m/>
    <m/>
    <x v="117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2 ส่งเสริมให้เด็กและเยาวชนสามารถเข้าถึงโอกาสทางการศึกษา_x000a_"/>
    <s v="KPI 2.2-2 ร้อยละของประชากรที่ได้รับการศึกษาแต่ละระดับ_x000a_"/>
    <s v="Data 2.2.4 ร้อยละของประชากรของจังหวัดที่ได้รับการศึกษาระดับภาคบังคับ_x000a__x000a__x000a_"/>
    <x v="17"/>
    <m/>
    <m/>
    <m/>
    <m/>
    <m/>
    <m/>
    <m/>
    <x v="118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2 ส่งเสริมให้เด็กและเยาวชนสามารถเข้าถึงโอกาสทางการศึกษา_x000a_"/>
    <s v="KPI 2.2-2 ร้อยละของประชากรที่ได้รับการศึกษาแต่ละระดับ_x000a_"/>
    <s v="Data 2.2.5 ร้อยละของประชากรของจังหวัดที่ได้รับการศึกษาระดับมัธยมศึกษา"/>
    <x v="17"/>
    <n v="4.0902095913554017"/>
    <n v="3.8388548500786208"/>
    <n v="4.8314756613006757"/>
    <n v="4.08"/>
    <m/>
    <m/>
    <m/>
    <x v="118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2 ส่งเสริมให้เด็กและเยาวชนสามารถเข้าถึงโอกาสทางการศึกษา_x000a_"/>
    <s v="KPI 2.2-2 ร้อยละของประชากรที่ได้รับการศึกษาแต่ละระดับ_x000a_"/>
    <s v="Data 2.2.6 ร้อยละของประชากรของจังหวัดที่ได้รับการศึกษาระดับอุดมศึกษา"/>
    <x v="17"/>
    <m/>
    <m/>
    <m/>
    <m/>
    <m/>
    <m/>
    <m/>
    <x v="118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3 กิจกรรมเพื่อช่วยเหลือ/สนับสนุนเด็กและเยาวชนที่ด้อยโอกาสทางการศึกษา_x000a_"/>
    <s v="KPI 2.3-1 ระดับความสำเร็จของการช่วยเหลือ/สนับสนุนเด็กและเยาวชนที่ด้อยโอกาสทางการศึกษาให้ได้รับการศึกษา"/>
    <s v="Data 2.3.1 จำนวนผู้เรียนด้อยโอกาส จำแนกตามระดับการศึกษา เพศ  อำเภอ"/>
    <x v="6"/>
    <n v="16817"/>
    <n v="16256"/>
    <n v="14750"/>
    <n v="14692"/>
    <m/>
    <m/>
    <m/>
    <x v="117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3 กิจกรรมเพื่อช่วยเหลือ/สนับสนุนเด็กและเยาวชนที่ด้อยโอกาสทางการศึกษา_x000a_"/>
    <s v="KPI 2.3-1 ระดับความสำเร็จของการช่วยเหลือ/สนับสนุนเด็กและเยาวชนที่ด้อยโอกาสทางการศึกษาให้ได้รับการศึกษา"/>
    <s v="Data 2.3.2 จำนวนนักเรียนพิการ จำแนกตามระดับการศึกษา เพศ ประเภทความพิการ เขตเมือง/ชนบท อำเภอ/ตำบล"/>
    <x v="6"/>
    <n v="1764"/>
    <n v="2747"/>
    <n v="477"/>
    <n v="2359"/>
    <m/>
    <m/>
    <m/>
    <x v="117"/>
    <m/>
  </r>
  <r>
    <s v="ยุทธศาสตร์ที่ 5 การสร้างความเข้มแข็งของชุมชนและสังคม"/>
    <x v="5"/>
    <s v="  VC2 : สร้างโอกาสทางการศึกษาให้เด็กและเยาวชน_x000a_"/>
    <s v="CSF2.3 กิจกรรมเพื่อช่วยเหลือ/สนับสนุนเด็กและเยาวชนที่ด้อยโอกาสทางการศึกษา_x000a_"/>
    <s v="KPI 2.3-1 ระดับความสำเร็จของการช่วยเหลือ/สนับสนุนเด็กและเยาวชนที่ด้อยโอกาสทางการศึกษาให้ได้รับการศึกษา"/>
    <s v="Data 2.3.3 จำนวนเด็กด้อยโอกาสได้รับการศึกษาขั้นพื้นฐาน จำแนกตามรายชั้น ระดับการศึกษา เพศ เขตเมือง/ชนบท อำเภอ/ตำบล"/>
    <x v="6"/>
    <m/>
    <n v="31768"/>
    <m/>
    <m/>
    <m/>
    <m/>
    <m/>
    <x v="117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จากหลักสูตรการศึกษาแก่คนทุกวัย_x000a__x000a_"/>
    <s v="KPI 3.1-1 ระดับความสำเร็จของการส่งเสริมกิจกรรมเสริมการเรียนรู้เพิ่มเติมจากหลักสูตรการศึกษา"/>
    <s v="Data 3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"/>
    <x v="6"/>
    <n v="120"/>
    <n v="728"/>
    <m/>
    <n v="1771"/>
    <m/>
    <m/>
    <m/>
    <x v="119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จากหลักสูตรการศึกษาแก่คนทุกวัย_x000a__x000a_"/>
    <s v="KPI 3.1-1 ระดับความสำเร็จของการส่งเสริมกิจกรรมเสริมการเรียนรู้เพิ่มเติมจากหลักสูตรการศึกษา"/>
    <s v="Data 3.1.2 อัตราการอ่านออกเขียนได้ในเยาวชน (15-24 ปี) "/>
    <x v="6"/>
    <n v="11326"/>
    <n v="11894"/>
    <n v="6054"/>
    <n v="10437"/>
    <n v="3257"/>
    <m/>
    <m/>
    <x v="120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จากหลักสูตรการศึกษาแก่คนทุกวัย_x000a__x000a_"/>
    <s v="KPI 3.1-1 ระดับความสำเร็จของการส่งเสริมกิจกรรมเสริมการเรียนรู้เพิ่มเติมจากหลักสูตรการศึกษา"/>
    <s v="Data 3.1.3 อัตราการอ่านออกเขียนได้ของผู้ใหญ่ (ประชากรอายุ 15 ปีขึ้น) (Adult literacy rate) "/>
    <x v="17"/>
    <m/>
    <m/>
    <n v="94.11"/>
    <n v="79.7"/>
    <n v="96.4"/>
    <m/>
    <m/>
    <x v="120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2 ส่งเสริมกิจกรรมสร้างเสริมประสบการณ์สำหรับเด็ก เยาวชน ผู้ใหญ่และผู้สูงอายุในชุมชน (เช่น พิพิธภัณฑ์ติดล้อ (Muse Mobile)โดยท้องถิ่นขอรับการสนับสนุนจากสนง. บริหารองค์ความรู้(องค์การมหาชน))_x000a__x000a_"/>
    <s v="KPI 3.2-1 จำนวนกิจกรรมที่ภาครัฐและภาคเอกชนจัดเพื่อสร้างเสริมประสบการณ์สำหรับเด็ก เยาวชน ผู้ใหญ่และผู้สูงอายุในชุมชน "/>
    <s v="Data 3.2.1 จำนวนกิจกรรมที่ภาครัฐและภาคเอกชนจัดเพื่อสร้างเสริมประสบการณ์สำหรับเด็ก เยาวชน ผู้ใหญ่และผู้สูงอายุในชุมชน จำแนกตามจำนวนกิจกรรม กลุ่มผู้เข้าร่วมกิจกรรม"/>
    <x v="26"/>
    <n v="89"/>
    <n v="92"/>
    <n v="103"/>
    <n v="62"/>
    <n v="37"/>
    <m/>
    <m/>
    <x v="121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2 ส่งเสริมกิจกรรมสร้างเสริมประสบการณ์สำหรับเด็ก เยาวชน ผู้ใหญ่และผู้สูงอายุในชุมชน (เช่น พิพิธภัณฑ์ติดล้อ (Muse Mobile)โดยท้องถิ่นขอรับการสนับสนุนจากสนง. บริหารองค์ความรู้(องค์การมหาชน))_x000a__x000a_"/>
    <s v="KPI 3.2-2 ร้อยละของจำนวนภาคธุรกิจและเครือข่ายเด็กเยาวชนที่ทำงานเพื่อสังคมที่เพิ่มขึ้น"/>
    <s v="Data 3.2.2 จำนวนภาคธุรกิจและเครือข่ายเด็กเยาวชนที่ทำงานเพื่อสังคม ในปีปัจจุบันและปีที่ผ่านมา"/>
    <x v="1"/>
    <n v="35"/>
    <m/>
    <m/>
    <m/>
    <n v="15"/>
    <m/>
    <m/>
    <x v="121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_x000a_"/>
    <s v="KPI  3.3-1 ระดับความสำเร็ขของการพัฒนาแหล่งเรียนรู้ชุมชนที่ทีคุณภาพได้มาตรฐาน"/>
    <s v="Data 3.3.1 จำนวนแหล่งเรียนรู้ชุมชนที่มีคุณภาพและได้มาตรฐาน"/>
    <x v="4"/>
    <n v="15"/>
    <n v="15"/>
    <n v="15"/>
    <n v="15"/>
    <n v="15"/>
    <m/>
    <m/>
    <x v="122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_x000a_"/>
    <s v="KPI  3.3-1 ระดับความสำเร็ขของการพัฒนาแหล่งเรียนรู้ชุมชนที่ทีคุณภาพได้มาตรฐาน"/>
    <s v="Data 3.3.2 อัตราการใช้บริการแหล่งเรียนรู้เพื่อการเรียนรู้ตลอดชีวิต (ต่อประชากร 100 คนครั้งต่อปี)"/>
    <x v="17"/>
    <n v="3111.9"/>
    <n v="2314.88"/>
    <n v="2259.23"/>
    <n v="91378"/>
    <n v="98787"/>
    <m/>
    <m/>
    <x v="123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_x000a_"/>
    <s v="KPI  3.3-1 ระดับความสำเร็ขของการพัฒนาแหล่งเรียนรู้ชุมชนที่ทีคุณภาพได้มาตรฐาน"/>
    <s v="Data 3.3.3 อัตราส่วนแหล่งเรียนรู้เพื่อการเรียนรู้ตลอดชีวิต (ต่อประชากร 40,000 คน)"/>
    <x v="17"/>
    <n v="0.25"/>
    <n v="0.25"/>
    <n v="0.25"/>
    <n v="0.25"/>
    <n v="0.25"/>
    <m/>
    <m/>
    <x v="124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_x000a_"/>
    <s v="KPI  3.3-1 ระดับความสำเร็ขของการพัฒนาแหล่งเรียนรู้ชุมชนที่ทีคุณภาพได้มาตรฐาน"/>
    <s v="Data 3.3.4 ร้อยละของประชากรในวัยแรงงาน (อายุตั้งแต่ 15 ปีขึ้นไป) ที่ต้องการพัฒนาขีดความสามารถของตนเอง จำแนกตามสาขาวิชาที่ต้องการพัฒนา เพศ และเขตการปกครอง"/>
    <x v="17"/>
    <n v="0.5"/>
    <n v="0.6"/>
    <n v="0.4"/>
    <n v="0.4"/>
    <m/>
    <m/>
    <m/>
    <x v="125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_x000a_"/>
    <s v="KPI  3.3-1 ระดับความสำเร็ขของการพัฒนาแหล่งเรียนรู้ชุมชนที่ทีคุณภาพได้มาตรฐาน"/>
    <s v="Data 3.3.5 ร้อยละของประชากรอายุ 6 ปีขึ้นไปที่มีทักษะการใช้คอมพิวเตอร์ "/>
    <x v="17"/>
    <n v="29.44"/>
    <n v="31.888771542412751"/>
    <n v="28.28"/>
    <m/>
    <m/>
    <m/>
    <m/>
    <x v="118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_x000a_"/>
    <s v="KPI  3.3-1 ระดับความสำเร็ขของการพัฒนาแหล่งเรียนรู้ชุมชนที่ทีคุณภาพได้มาตรฐาน"/>
    <s v="Data 3.3.6 ร้อยละของประชากรอายุ 6 ปีขึ้นไปที่มีทักษะการใช้อินเตอร์เน็ต _x000a__x000a_"/>
    <x v="17"/>
    <n v="23.42"/>
    <n v="30.90442129518506"/>
    <n v="36.08"/>
    <m/>
    <m/>
    <m/>
    <m/>
    <x v="118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4 พัฒนาห้องสมุด/แหล่งเรียนรู้ระดับจังหวัดเพื่อการเรียนรู้แก่คนทุกวัย (เช่น ห้องสมุดมีชีวิตโดยท้องถิ่นขอรับการสนับสนุนและคำปรึกษาแนะนำด้านการบริหารจัดการจาก สนง. บริหารองค์ความรู้(องค์การมหาชน))_x000a__x000a_"/>
    <s v="KPI 3.4-1 จำนวนห้องสมุด/แหล่งเรียนรู้ในจังหวัด "/>
    <s v="Data 3.4.1 จำนวนห้องสมุด/แหล่งเรียนรู้จำแนกตามแหล่งผู้รับผิดชอบระดับจังหวัด อำเภอ เทศบาลและภาคเอกชน"/>
    <x v="4"/>
    <n v="115"/>
    <n v="115"/>
    <n v="115"/>
    <n v="115"/>
    <n v="115"/>
    <m/>
    <m/>
    <x v="126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 3.4 พัฒนาห้องสมุด/แหล่งเรียนรู้ระดับจังหวัดเพื่อการเรียนรู้แก่คนทุกวัย (เช่น ห้องสมุดมีชีวิตโดยท้องถิ่นขอรับการสนับสนุนและคำปรึกษาแนะนำด้านการบริหารจัดการจาก สนง. บริหารองค์ความรู้(องค์การมหาชน))_x000a__x000a_"/>
    <s v="KPI 3.4-2 จำนวนผู้ใช้บริการห้องสมุด/แหล่งเรียนรู้ในจังหวัด"/>
    <s v="Data 3.4.2 จำนวนผู้ใช้บริการห้องสมุด/แหล่งเรียนรู้ในจังหวัด จำแนกตามกลุ่มเด็ก ผู้ใหญ่ ผู้สูงอายุ"/>
    <x v="6"/>
    <n v="311190"/>
    <n v="231488"/>
    <n v="225923"/>
    <n v="91378"/>
    <n v="98787"/>
    <m/>
    <m/>
    <x v="127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3.5 สร้างการมีส่วนร่วมของเด็ก เยาวชน ผู้ใหญ่และผู้สูงอายุในชุมชนเพื่อการเรียนรู้ร่วมกันอย่างสร้างสรรค์ _x000a_"/>
    <s v="KPI 3.5-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"/>
    <s v="Data 3.5.1 ระดับความสำเร็จของการบริหารจัดการองค์ความรู้เชิงภูมิปัญญาและวัฒนธรรมจำแนกตามอำเภอ ตำบล"/>
    <x v="45"/>
    <m/>
    <m/>
    <m/>
    <m/>
    <m/>
    <m/>
    <m/>
    <x v="128"/>
    <m/>
  </r>
  <r>
    <s v="ยุทธศาสตร์ที่ 5 การสร้างความเข้มแข็งของชุมชนและสังคม"/>
    <x v="5"/>
    <s v="  VC3 : ส่งเสริมการเรียนรู้นอกห้องเรียนของเยาวชน/ชุมชน"/>
    <s v="CSF3.5 สร้างการมีส่วนร่วมของเด็ก เยาวชน ผู้ใหญ่และผู้สูงอายุในชุมชนเพื่อการเรียนรู้ร่วมกันอย่างสร้างสรรค์ _x000a_"/>
    <s v="KPI 3.5-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"/>
    <s v="Data3.5.2 อัตราการเข้าร่วมของเยาวชนและผู้ใหญ่ ผู้สูงอายุในกิจกรรมการศึกษานอกโรงเรียน จำแนกตามอำเภอ ตำบล"/>
    <x v="17"/>
    <n v="4.8499999999999996"/>
    <n v="7.87"/>
    <n v="6.53"/>
    <n v="6.4689465779024751"/>
    <n v="6.97"/>
    <m/>
    <m/>
    <x v="129"/>
    <m/>
  </r>
  <r>
    <s v="ยุทธศาสตร์ที่ 5 การสร้างความเข้มแข็งของชุมชนและสังคม"/>
    <x v="5"/>
    <s v="  VC4 : การสืบสานเรียนรู้วัฒนธรรมท้องถิ่น/ชุมชน"/>
    <s v="CSF4.1 บริหารจัดการฐานข้อมูลวัฒนธรรมท้องถิ่น _x000a_"/>
    <s v="KPI 4.1-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s v="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"/>
    <x v="0"/>
    <n v="957"/>
    <n v="957"/>
    <n v="957"/>
    <m/>
    <m/>
    <m/>
    <m/>
    <x v="130"/>
    <m/>
  </r>
  <r>
    <s v="ยุทธศาสตร์ที่ 5 การสร้างความเข้มแข็งของชุมชนและสังคม"/>
    <x v="5"/>
    <s v="  VC4 : การสืบสานเรียนรู้วัฒนธรรมท้องถิ่น/ชุมชน"/>
    <s v="CSF4.1 บริหารจัดการฐานข้อมูลวัฒนธรรมท้องถิ่น _x000a_"/>
    <s v="KPI 4.1-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s v="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และปีที่ผ่านมา"/>
    <x v="6"/>
    <n v="1200"/>
    <n v="1200"/>
    <n v="3000"/>
    <m/>
    <m/>
    <m/>
    <m/>
    <x v="130"/>
    <m/>
  </r>
  <r>
    <s v="ยุทธศาสตร์ที่ 5 การสร้างความเข้มแข็งของชุมชนและสังคม"/>
    <x v="5"/>
    <s v="  VC4 : การสืบสานเรียนรู้วัฒนธรรมท้องถิ่น/ชุมชน"/>
    <s v="CSF4.2 ให้ความรู้ความเข้าใจและปลูกจิตสำนึกเกี่ยวกับวัฒนธรรมท้องถิ่นแก่เยาวชนโดยเฉพาะในชุมชน_x000a_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1 จำนวนบุคลากรด้านมรดกทางศิลปวัฒนธรรม จำแนกตามด้าน "/>
    <x v="6"/>
    <n v="2641"/>
    <n v="2642"/>
    <n v="2643"/>
    <m/>
    <m/>
    <m/>
    <m/>
    <x v="130"/>
    <m/>
  </r>
  <r>
    <s v="ยุทธศาสตร์ที่ 5 การสร้างความเข้มแข็งของชุมชนและสังคม"/>
    <x v="5"/>
    <s v="  VC4 : การสืบสานเรียนรู้วัฒนธรรมท้องถิ่น/ชุมชน"/>
    <s v="CSF4.2 ให้ความรู้ความเข้าใจและปลูกจิตสำนึกเกี่ยวกับวัฒนธรรมท้องถิ่นแก่เยาวชนโดยเฉพาะในชุมชน_x000a_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2 จำนวนเยาวชนต้นแบบศิลปะร่วมสมัย จำแนกตามสาขา"/>
    <x v="6"/>
    <n v="120"/>
    <s v="-"/>
    <n v="200"/>
    <m/>
    <m/>
    <m/>
    <m/>
    <x v="131"/>
    <m/>
  </r>
  <r>
    <s v="ยุทธศาสตร์ที่ 5 การสร้างความเข้มแข็งของชุมชนและสังคม"/>
    <x v="5"/>
    <s v="  VC4 : การสืบสานเรียนรู้วัฒนธรรมท้องถิ่น/ชุมชน"/>
    <s v="CSF4.2 ให้ความรู้ความเข้าใจและปลูกจิตสำนึกเกี่ยวกับวัฒนธรรมท้องถิ่นแก่เยาวชนโดยเฉพาะในชุมชน_x000a_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3 จำนวนอาสาสมัครท้องถิ่นในการดูแลรักษามรดกทางศิลปวัฒนธรรม (อส.มศ.) "/>
    <x v="6"/>
    <n v="7"/>
    <n v="7"/>
    <n v="7"/>
    <n v="7"/>
    <n v="7"/>
    <m/>
    <m/>
    <x v="132"/>
    <m/>
  </r>
  <r>
    <s v="ยุทธศาสตร์ที่ 5 การสร้างความเข้มแข็งของชุมชนและสังคม"/>
    <x v="5"/>
    <s v="  VC4 : การสืบสานเรียนรู้วัฒนธรรมท้องถิ่น/ชุมชน"/>
    <s v="CSF4.2 ให้ความรู้ความเข้าใจและปลูกจิตสำนึกเกี่ยวกับวัฒนธรรมท้องถิ่นแก่เยาวชนโดยเฉพาะในชุมชน_x000a_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4 จำนวนโบราณวัตถุ ศิลปวัตถุที่ครอบครองโดยวัดและเอกชน "/>
    <x v="16"/>
    <n v="903"/>
    <n v="903"/>
    <n v="903"/>
    <n v="903"/>
    <n v="903"/>
    <m/>
    <m/>
    <x v="133"/>
    <m/>
  </r>
  <r>
    <s v="ยุทธศาสตร์ที่ 5 การสร้างความเข้มแข็งของชุมชนและสังคม"/>
    <x v="5"/>
    <s v="  VC4 : การสืบสานเรียนรู้วัฒนธรรมท้องถิ่น/ชุมชน"/>
    <s v="CSF4.2 ให้ความรู้ความเข้าใจและปลูกจิตสำนึกเกี่ยวกับวัฒนธรรมท้องถิ่นแก่เยาวชนโดยเฉพาะในชุมชน_x000a_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5 จำนวนงานวิจัย/งานสร้างสรรค์ด้านศิลปะ วัฒนธรรม จำแนกตามหัวเรื่อง ประเภท "/>
    <x v="54"/>
    <n v="2"/>
    <n v="2"/>
    <n v="2"/>
    <m/>
    <m/>
    <m/>
    <m/>
    <x v="134"/>
    <m/>
  </r>
  <r>
    <s v="ยุทธศาสตร์ที่ 5 การสร้างความเข้มแข็งของชุมชนและสังคม"/>
    <x v="5"/>
    <s v="  VC4 : การสืบสานเรียนรู้วัฒนธรรมท้องถิ่น/ชุมชน"/>
    <s v="CSF4.2 ให้ความรู้ความเข้าใจและปลูกจิตสำนึกเกี่ยวกับวัฒนธรรมท้องถิ่นแก่เยาวชนโดยเฉพาะในชุมชน_x000a_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6 จำนวนผลงานวิจัย/งานสร้างสรรค์ด้านศิลปะ วัฒนธรรมที่มีการจดสิทธิบัตร/ อนุสิทธิบัตร"/>
    <x v="55"/>
    <n v="4"/>
    <n v="2"/>
    <n v="1"/>
    <m/>
    <m/>
    <m/>
    <m/>
    <x v="135"/>
    <m/>
  </r>
  <r>
    <s v="ยุทธศาสตร์ที่ 5 การสร้างความเข้มแข็งของชุมชนและสังคม"/>
    <x v="5"/>
    <s v="  VC4 : การสืบสานเรียนรู้วัฒนธรรมท้องถิ่น/ชุมชน"/>
    <s v="CSF4.3 กิจกรรมเพื่ออนุรักษ์   สืบสานวัฒนธรรมท้องถิ่น ด้วยการมีส่วนร่วมของผู้ใหญ่และผู้สูงอายุในชุมชน_x000a_"/>
    <s v="KPI 4.3-1 จำนวนกิจกรรมเพื่ออนุรักษ์ สืบสานทอดวัฒนธรรมท้องถิ่นด้วยการมีส่วนร่วมของชุมชน"/>
    <s v="Data 4.3.1 จำนวนรายการวิทยุกระจายเสียง และรายการโทรทัศน์ที่ส่งเสริมด้านศาสนา ศิลปะ วัฒนธรรม"/>
    <x v="16"/>
    <n v="11"/>
    <n v="45"/>
    <n v="4"/>
    <n v="4"/>
    <m/>
    <m/>
    <m/>
    <x v="136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1 การพัฒนาคุณภาพฝีมือแรงงานและสร้างอาชีพที่เหมาะสมในสาขาที่จำเป็นตรงตามความต้องการของตลาดงานและการเข้าสู่ประชาคมเศรษฐกิจอาเซียน (ประสานงานโดย สนง. แรงงานจังหวัด สนง.ท่องเที่ยวและกีฬาจังหวัด)_x000a__x000a_"/>
    <s v="KPI 5.1-1 ผลิตภาพแรงาน"/>
    <s v="Data 5.1.1 ผลิตภัณฑ์จังหวัด ณ ราคาคงที่"/>
    <x v="15"/>
    <n v="15669"/>
    <n v="16259"/>
    <n v="17024"/>
    <m/>
    <m/>
    <m/>
    <m/>
    <x v="137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1 การพัฒนาคุณภาพฝีมือแรงงานและสร้างอาชีพที่เหมาะสมในสาขาที่จำเป็นตรงตามความต้องการของตลาดงานและการเข้าสู่ประชาคมเศรษฐกิจอาเซียน (ประสานงานโดย สนง. แรงงานจังหวัด สนง.ท่องเที่ยวและกีฬาจังหวัด)_x000a__x000a_"/>
    <s v="KPI 5.1-1 ผลิตภาพแรงาน"/>
    <s v="Data 5.1.2 จำนวนผู้มีงานทำในจังหวัด"/>
    <x v="6"/>
    <n v="260383"/>
    <n v="242728"/>
    <n v="247139"/>
    <n v="245588"/>
    <n v="238977"/>
    <m/>
    <m/>
    <x v="138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1 การพัฒนาคุณภาพฝีมือแรงงานและสร้างอาชีพที่เหมาะสมในสาขาที่จำเป็นตรงตามความต้องการของตลาดงานและการเข้าสู่ประชาคมเศรษฐกิจอาเซียน (ประสานงานโดย สนง. แรงงานจังหวัด สนง.ท่องเที่ยวและกีฬาจังหวัด)_x000a__x000a_"/>
    <s v="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s v="Data 5.1.3 รายได้ของแรงงานที่ผ่านการทดสอบฝีมือแรงงาน"/>
    <x v="56"/>
    <n v="395"/>
    <n v="395"/>
    <n v="395"/>
    <n v="395"/>
    <n v="395"/>
    <m/>
    <m/>
    <x v="139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1 การพัฒนาคุณภาพฝีมือแรงงานและสร้างอาชีพที่เหมาะสมในสาขาที่จำเป็นตรงตามความต้องการของตลาดงานและการเข้าสู่ประชาคมเศรษฐกิจอาเซียน (ประสานงานโดย สนง. แรงงานจังหวัด สนง.ท่องเที่ยวและกีฬาจังหวัด)_x000a__x000a_"/>
    <s v="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s v="Data 5.1.4 ค่าจ้างขั้นต่ำของจังหวัด"/>
    <x v="12"/>
    <n v="300"/>
    <n v="300"/>
    <n v="300"/>
    <n v="315"/>
    <n v="315"/>
    <m/>
    <m/>
    <x v="140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2 การถ่ายทอดความรู้ ทักษะให้ผู้ใหญ่และผู้สูงอายุในชุมชนมีอาชีพเสริมเพื่อสร้างรายได้_x000a_"/>
    <s v="KPI 5.2-1 ร้อยละความสำเร็จของการจัดหลักสูตรให้ความรู้ ทักษะให้ชุมชนมีอาชีพเสริมเพื่อสร้างรายได้"/>
    <s v="Data 5.2.1 จำนวนผู้ได้รับการพัฒนา/อบรม/ศึกษาดูงานตามหลักสูตรให้มีความรู้ ทักษะอาชีพเสริมเพื่อสร้างรายได้"/>
    <x v="6"/>
    <n v="7686"/>
    <n v="4277"/>
    <n v="1531"/>
    <n v="2931"/>
    <m/>
    <m/>
    <m/>
    <x v="141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2 การถ่ายทอดความรู้ ทักษะให้ผู้ใหญ่และผู้สูงอายุในชุมชนมีอาชีพเสริมเพื่อสร้างรายได้_x000a_"/>
    <s v="KPI 5.2-1 ร้อยละความสำเร็จของการจัดหลักสูตรให้ความรู้ ทักษะให้ชุมชนมีอาชีพเสริมเพื่อสร้างรายได้"/>
    <s v="Data 5.2.2 จำนวนหลักสูตรพัฒนา/อบรม/ศึกษาดูงานเพื่อให้มีความรู้ ทักษะอาชีพเสริมเพื่อสร้างรายได้"/>
    <x v="3"/>
    <n v="160"/>
    <n v="93"/>
    <n v="46"/>
    <n v="36"/>
    <m/>
    <m/>
    <m/>
    <x v="142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2 การถ่ายทอดความรู้ ทักษะให้ผู้ใหญ่และผู้สูงอายุในชุมชนมีอาชีพเสริมเพื่อสร้างรายได้_x000a_"/>
    <s v="KPI 5.2-2 จำนวนศูนย์การเรียนรู้ชุมชนที่ให้การอบรมอาชีพเสริม"/>
    <s v="Data 5.2.3  จำนวนศูนย์การเรียนรู้ชุมชนที่ให้การอบรมอาชีพเสริม"/>
    <x v="4"/>
    <n v="18"/>
    <n v="17"/>
    <n v="18"/>
    <n v="18"/>
    <n v="18"/>
    <m/>
    <m/>
    <x v="143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3 การจัดกิจกรรมส่งเสริมการออมแก่คนทุกวัยในชุมชนและเสริมรายได้แรงงาน_x000a_"/>
    <s v="KPI 5.3-1 จำนวนโครงการเพื่อสร้างอาชีพของกองทุนหมู่บ้าน"/>
    <s v="Data 5.3.1 จำนวนโครงการเพื่อสร้างอาชีพของกองทุนหมู่บ้าน"/>
    <x v="10"/>
    <n v="1"/>
    <n v="1"/>
    <n v="1"/>
    <n v="1"/>
    <n v="1"/>
    <m/>
    <m/>
    <x v="144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3 การจัดกิจกรรมส่งเสริมการออมแก่คนทุกวัยในชุมชนและเสริมรายได้แรงงาน_x000a_"/>
    <s v="KPI 5.3-1 จำนวนโครงการเพื่อสร้างอาชีพของกองทุนหมู่บ้าน"/>
    <s v="Data 5.3.2  จำนวนสมาชิกกองทุนที่เข้าร่วมโครงการ"/>
    <x v="6"/>
    <s v=" -"/>
    <n v="40365"/>
    <m/>
    <m/>
    <m/>
    <m/>
    <m/>
    <x v="144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3 การจัดกิจกรรมส่งเสริมการออมแก่คนทุกวัยในชุมชนและเสริมรายได้แรงงาน"/>
    <s v="KPI 5.3-2  ร้อยละของครัวเรือนที่มีการจัดทำบัญชีครัวเรือน"/>
    <s v="Data 5.3.3 จำนวนครัวเรือนที่มีการจัดทำบัญชีครัวเรือน"/>
    <x v="33"/>
    <n v="2713"/>
    <n v="2533"/>
    <n v="2697"/>
    <m/>
    <m/>
    <m/>
    <m/>
    <x v="145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3 การจัดกิจกรรมส่งเสริมการออมแก่คนทุกวัยในชุมชนและเสริมรายได้แรงงาน_x000a_"/>
    <s v="KPI 5.3-2  ร้อยละของครัวเรือนที่มีการจัดทำบัญชีครัวเรือน"/>
    <s v="Data 5.3.4 จำนวนครัวเรือนในชุมชนทั้งหมด"/>
    <x v="33"/>
    <n v="157881"/>
    <n v="155888"/>
    <n v="162237"/>
    <n v="164440"/>
    <n v="140761"/>
    <m/>
    <m/>
    <x v="146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3 การจัดกิจกรรมส่งเสริมการออมแก่คนทุกวัยในชุมชนและเสริมรายได้แรงงาน_x000a_"/>
    <s v="KPI 5.3-3 ระดับความสำเร็จของสหกรณ์ออมทรัพย์ / ธนาคารชุมชน"/>
    <s v="Data 5.3.5 จำนวนหมู่บ้านที่มีสหกรณ์ออมทรัพย์/ธนาคารชุมชน"/>
    <x v="57"/>
    <n v="15"/>
    <n v="15"/>
    <n v="11"/>
    <n v="11"/>
    <n v="11"/>
    <m/>
    <m/>
    <x v="147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3 การจัดกิจกรรมส่งเสริมการออมแก่คนทุกวัยในชุมชนและเสริมรายได้แรงงาน_x000a_"/>
    <s v="KPI 5.3-3 ระดับความสำเร็จของสหกรณ์ออมทรัพย์ / ธนาคารชุมชน"/>
    <s v="Data 5.3.6 จำนวนประชากรที่เป็นสมาชิกสหกรณ์ / ธนาคารชุมชน"/>
    <x v="6"/>
    <n v="60823"/>
    <n v="287661"/>
    <n v="141656"/>
    <n v="133261"/>
    <m/>
    <m/>
    <m/>
    <x v="57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4 การลดปัญหาการว่างงานในพื้นที่"/>
    <s v="KPI 5.4-1 อัตราการว่างงาน"/>
    <s v="Data 5.4.1 อัตราการว่างงาน"/>
    <x v="17"/>
    <n v="0.5"/>
    <n v="1"/>
    <n v="0.9"/>
    <n v="0.3"/>
    <n v="0.8"/>
    <m/>
    <m/>
    <x v="140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4 การลดปัญหาการว่างงานในพื้นที่"/>
    <s v="KPI 5.4-2 ร้อยละของสถานประกอบการที่ได้รับการแก้ไขปัญหาการขาดแคลนแรงงาน"/>
    <s v="Data 5.4.2 ร้อยละของจำนวนความต้องการกำลังแรงงานภาคการเกษตรที่ได้รับการแก้ไข"/>
    <x v="17"/>
    <m/>
    <m/>
    <m/>
    <m/>
    <m/>
    <m/>
    <m/>
    <x v="148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4 การลดปัญหาการว่างงานในพื้นที่_x000a_"/>
    <s v="KPI 5.4-2 ร้อยละของสถานประกอบการที่ได้รับการแก้ไขปัญหาการขาดแคลนแรงงาน"/>
    <s v="Data 5.4.3 ร้อยละของจำนวนความต้องการกำลังแรงงานภาคอุตสาหกรรมที่ได้รับการแก้ไข"/>
    <x v="17"/>
    <n v="71.099999999999994"/>
    <m/>
    <m/>
    <m/>
    <m/>
    <m/>
    <m/>
    <x v="149"/>
    <m/>
  </r>
  <r>
    <s v="ยุทธศาสตร์ที่ 5 การสร้างความเข้มแข็งของชุมชนและสังคม"/>
    <x v="5"/>
    <s v="VC5 : ส่งเสริม พัฒนาอาชีพและรายได้"/>
    <s v="CSF 5.4 การลดปัญหาการว่างงานในพื้นที่_x000a_"/>
    <s v="KPI 5.4-2 ร้อยละของสถานประกอบการที่ได้รับการแก้ไขปัญหาการขาดแคลนแรงงาน"/>
    <s v="Data 5.4.4 ร้อยละของจำนวนความต้องการกำลังแรงงานภาคบริการที่ได้รับการแก้ไข"/>
    <x v="17"/>
    <n v="13.79"/>
    <m/>
    <m/>
    <m/>
    <m/>
    <m/>
    <m/>
    <x v="15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1">
  <r>
    <x v="0"/>
    <s v="VC1 : การค้นหาองค์ความรู้ของผลผลิตและผลิตภัณฑ์"/>
    <s v="CSF 1.1การรวบรวมองค์ความรู้จากปราชญ์ชุมชน"/>
    <s v="KPI 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x v="0"/>
  </r>
  <r>
    <x v="0"/>
    <s v="VC1 : การค้นหาองค์ความรู้ของผลผลิตและผลิตภัณฑ์"/>
    <s v="CSF 1.1การรวบรวมองค์ความรู้จากปราชญ์ชุมชน"/>
    <s v="KPI 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x v="1"/>
  </r>
  <r>
    <x v="0"/>
    <s v="VC1 : การค้นหาองค์ความรู้ของผลผลิตและผลิตภัณฑ์"/>
    <s v="CSF 1.2  การพัฒนาระบบการจัดการความรู้"/>
    <s v="KPI 1.2 จำนวนหน่วยงานภาครัฐที่ให้องค์ความรู้แก่ชุมชน"/>
    <x v="2"/>
  </r>
  <r>
    <x v="0"/>
    <s v="VC1 : การค้นหาองค์ความรู้ของผลผลิตและผลิตภัณฑ์"/>
    <s v="CSF 1.2  การพัฒนาระบบการจัดการความรู้"/>
    <s v="KPI 1.2 จำนวนหน่วยงานภาครัฐที่ให้องค์ความรู้แก่ชุมชน"/>
    <x v="3"/>
  </r>
  <r>
    <x v="0"/>
    <s v="VC1 : การค้นหาองค์ความรู้ของผลผลิตและผลิตภัณฑ์"/>
    <s v="CSF 1.3  ส่งเสริมให้ชุมชนเกิดการอนุรักษ์องค์ความรู้ชุมชน"/>
    <s v="KPI 1.3 จำนวนองค์ความรู้ที่มีการถ่ายทอดในชุมชน"/>
    <x v="4"/>
  </r>
  <r>
    <x v="0"/>
    <s v="VC1 : การค้นหาองค์ความรู้ของผลผลิตและผลิตภัณฑ์"/>
    <s v="CSF 1.3  ส่งเสริมให้ชุมชนเกิดการอนุรักษ์องค์ความรู้ชุมชน"/>
    <s v="KPI 1.3 จำนวนองค์ความรู้ที่มีการถ่ายทอดในชุมชน"/>
    <x v="5"/>
  </r>
  <r>
    <x v="0"/>
    <s v="VC1 : การค้นหาองค์ความรู้ของผลผลิตและผลิตภัณฑ์"/>
    <s v="CSF 1.4 บันทึกและพัฒนาระบบจัดการองค์ความรู้ของชุมชน"/>
    <s v="KPI 1.4 ร้อยละความสำเร็จของการจัดการองค์ความรู้ของชุมชน"/>
    <x v="6"/>
  </r>
  <r>
    <x v="0"/>
    <s v="VC1 : การค้นหาองค์ความรู้ของผลผลิตและผลิตภัณฑ์"/>
    <s v="CSF 1.4 บันทึกและพัฒนาระบบจัดการองค์ความรู้ของชุมชน"/>
    <s v="KPI 1.4 ร้อยละความสำเร็จของการจัดการองค์ความรู้ของชุมชน"/>
    <x v="7"/>
  </r>
  <r>
    <x v="0"/>
    <s v="VC2 : การสร้างสรรนวัตกรรมและการต่อยอดองค์ความรู้ "/>
    <s v="CSF 2.1 ฟื้นฟูผลิตภัณฑ์ตามโครงการหนึ่งตำบลหนึ่งผลิตภัณฑ์"/>
    <s v="KPI 2.1 ร้อยละของผลิตภัณฑ์ตามโครงการหนึ่งตำบลหนึ่งผลิตภัณฑ์ที่ได้รับการฟื้นฟู"/>
    <x v="8"/>
  </r>
  <r>
    <x v="0"/>
    <s v="VC2 : การสร้างสรรนวัตกรรมและการต่อยอดองค์ความรู้ "/>
    <s v="CSF 2.1 ฟื้นฟูผลิตภัณฑ์ตามโครงการหนึ่งตำบลหนึ่งผลิตภัณฑ์"/>
    <s v="KPI 2.1 ร้อยละของผลิตภัณฑ์ตามโครงการหนึ่งตำบลหนึ่งผลิตภัณฑ์ที่ได้รับการฟื้นฟู"/>
    <x v="9"/>
  </r>
  <r>
    <x v="0"/>
    <s v="VC2 : การสร้างสรรนวัตกรรมและการต่อยอดองค์ความรู้ "/>
    <s v="CSF 2.1 ฟื้นฟูผลิตภัณฑ์ตามโครงการหนึ่งตำบลหนึ่งผลิตภัณฑ์"/>
    <s v="KPI 2.1 ร้อยละของผลิตภัณฑ์ตามโครงการหนึ่งตำบลหนึ่งผลิตภัณฑ์ที่ได้รับการฟื้นฟู"/>
    <x v="10"/>
  </r>
  <r>
    <x v="0"/>
    <s v="VC2 : การสร้างสรรนวัตกรรมและการต่อยอดองค์ความรู้ "/>
    <s v="CSF 2.2  พัฒนาผลิตภัณฑ์ในโครงการหนึ่งตำบลหนึ่งผลิตภัณฑ์เพื่อสร้างคุณค่าและความโดดเด่นโดยใช้นวัตกรรมเพิ่มมูลค่า"/>
    <s v="KPI 2.2 ร้อยละความสำเร็จในการพัฒนาผลิตภัณฑ์ตามโครงการหนึ่งตำบลหนึ่งผลิตภัณฑ์"/>
    <x v="11"/>
  </r>
  <r>
    <x v="0"/>
    <s v="VC2 : การสร้างสรรนวัตกรรมและการต่อยอดองค์ความรู้ "/>
    <s v="CSF 2.3  การนำนวัตกรรม ที่เป็นผลจากการศึกษามาผสมผสานต่อยอดกับผลิตภัณฑ์ชุมชนเพื่อให้เกิดมูลค่าเพิ่ม"/>
    <s v="KPI 2.3 ร้อยละของการใช้นวัตกรรมเพื่อต่อยอดกับผลิตภัณฑ์ชุมชน"/>
    <x v="12"/>
  </r>
  <r>
    <x v="0"/>
    <s v="VC2 : การสร้างสรรนวัตกรรมและการต่อยอดองค์ความรู้ "/>
    <s v="CSF 2.3  การนำนวัตกรรม ที่เป็นผลจากการศึกษามาผสมผสานต่อยอดกับผลิตภัณฑ์ชุมชนเพื่อให้เกิดมูลค่าเพิ่ม"/>
    <s v="KPI 2.3 ร้อยละของการใช้นวัตกรรมเพื่อต่อยอดกับผลิตภัณฑ์ชุมชน"/>
    <x v="13"/>
  </r>
  <r>
    <x v="0"/>
    <s v="VC2 : การสร้างสรรนวัตกรรมและการต่อยอดองค์ความรู้ "/>
    <s v="CSF 2.3  การนำนวัตกรรม ที่เป็นผลจากการศึกษามาผสมผสานต่อยอดกับผลิตภัณฑ์ชุมชนเพื่อให้เกิดมูลค่าเพิ่ม"/>
    <s v="KPI 2.3 ร้อยละของการใช้นวัตกรรมเพื่อต่อยอดกับผลิตภัณฑ์ชุมชน"/>
    <x v="14"/>
  </r>
  <r>
    <x v="0"/>
    <s v="VC3 : การพัฒนาเครือข่ายความร่วมมือ "/>
    <s v="CSF 3.1  สร้างเครือข่ายความร่วมมือกับสถานบันการศึกษาทั้งในและนอกพื้นที่เพื่อพัฒนาต่อยอดเพิ่มมูลค่าผลิตภัณฑ์ชุมชน"/>
    <s v="KPI 3.1 ร้อยละความสำเร็จในการสร้างเครือข่ายความร่วมมือกับสถานบันการศึกษาทั้งในและนอกพื้นที่เพื่อพัฒนาต่อยอดเพิ่มมูลค่าผลิตภัณฑ์ชุมชน"/>
    <x v="15"/>
  </r>
  <r>
    <x v="0"/>
    <s v="VC3 : การพัฒนาเครือข่ายความร่วมมือ "/>
    <s v="CSF 3.1  สร้างเครือข่ายความร่วมมือกับสถานบันการศึกษาทั้งในและนอกพื้นที่เพื่อพัฒนาต่อยอดเพิ่มมูลค่าผลิตภัณฑ์ชุมชน"/>
    <s v="KPI 3.1 ร้อยละความสำเร็จในการสร้างเครือข่ายความร่วมมือกับสถานบันการศึกษาทั้งในและนอกพื้นที่เพื่อพัฒนาต่อยอดเพิ่มมูลค่าผลิตภัณฑ์ชุมชน"/>
    <x v="16"/>
  </r>
  <r>
    <x v="0"/>
    <s v="VC3 : การพัฒนาเครือข่ายความร่วมมือ "/>
    <s v="CSF 3.2  สร้างเครือข่ายความร่วมมือระหว่างผู้ประกอบการและสถาบันการศึกษาในการพัฒนาผลิตภัณฑ์"/>
    <s v="KPI 3.2 ร้อยละความสำเร็จในการสร้างเครือข่ายความร่วมมือระหว่างผู้ประกอบการและสถาบันการศึกษาในการพัฒนาผลิตภัณฑ์"/>
    <x v="17"/>
  </r>
  <r>
    <x v="0"/>
    <s v="VC3 : การพัฒนาเครือข่ายความร่วมมือ "/>
    <s v="CSF 3.2  สร้างเครือข่ายความร่วมมือระหว่างผู้ประกอบการและสถาบันการศึกษาในการพัฒนาผลิตภัณฑ์"/>
    <s v="KPI 3.2 ร้อยละความสำเร็จในการสร้างเครือข่ายความร่วมมือระหว่างผู้ประกอบการและสถาบันการศึกษาในการพัฒนาผลิตภัณฑ์"/>
    <x v="18"/>
  </r>
  <r>
    <x v="0"/>
    <s v="VC3 : การพัฒนาเครือข่ายความร่วมมือ "/>
    <s v="3.3  กำหนดแนวทางในการสร้างมูลค่าเพิ่มแก่ผ้าซิ่นและเครื่องเงิน"/>
    <s v="KPI 3.3 ร้อยละความสำเร็จในการสร้างมูลค่าเพิ่มให้กับผลิตภัณฑ์ผ้าซิ่นและเครื่องเงิน"/>
    <x v="19"/>
  </r>
  <r>
    <x v="0"/>
    <s v="VC3 : การพัฒนาเครือข่ายความร่วมมือ "/>
    <s v="3.3  กำหนดแนวทางในการสร้างมูลค่าเพิ่มแก่ผ้าซิ่นและเครื่องเงิน"/>
    <s v="KPI 3.3 ร้อยละความสำเร็จในการสร้างมูลค่าเพิ่มให้กับผลิตภัณฑ์ผ้าซิ่นและเครื่องเงิน"/>
    <x v="20"/>
  </r>
  <r>
    <x v="0"/>
    <s v="VC3 : การพัฒนาเครือข่ายความร่วมมือ "/>
    <s v="3.3  กำหนดแนวทางในการสร้างมูลค่าเพิ่มแก่ผ้าซิ่นและเครื่องเงิน"/>
    <s v="KPI 3.3 ร้อยละความสำเร็จในการสร้างมูลค่าเพิ่มให้กับผลิตภัณฑ์ผ้าซิ่นและเครื่องเงิน"/>
    <x v="21"/>
  </r>
  <r>
    <x v="0"/>
    <s v="VC3 : การพัฒนาเครือข่ายความร่วมมือ "/>
    <s v="3.3  กำหนดแนวทางในการสร้างมูลค่าเพิ่มแก่ผ้าซิ่นและเครื่องเงิน"/>
    <s v="KPI 3.3 ร้อยละความสำเร็จในการสร้างมูลค่าเพิ่มให้กับผลิตภัณฑ์ผ้าซิ่นและเครื่องเงิน"/>
    <x v="22"/>
  </r>
  <r>
    <x v="0"/>
    <s v="VC3 : การพัฒนาเครือข่ายความร่วมมือ "/>
    <s v="3.3  กำหนดแนวทางในการสร้างมูลค่าเพิ่มแก่ผ้าซิ่นและเครื่องเงิน"/>
    <s v="KPI 3.3 ร้อยละความสำเร็จในการสร้างมูลค่าเพิ่มให้กับผลิตภัณฑ์ผ้าซิ่นและเครื่องเงิน"/>
    <x v="23"/>
  </r>
  <r>
    <x v="0"/>
    <s v="VC3 : การพัฒนาเครือข่ายความร่วมมือ "/>
    <s v="CSF 3.4 กำหนดแนวทางในการสร้างมูลค่าเพิ่ม จากผลิตภัณฑ์ใหม่ที่มีศักยภาพ"/>
    <s v="KPI 3.4 ร้อยละความสำเร็จในการสร้างมูลค่าเพิ่มให้กับผลิตภัณฑ์ใหม่ที่มีศักยภาพ"/>
    <x v="24"/>
  </r>
  <r>
    <x v="0"/>
    <s v="VC3 : การพัฒนาเครือข่ายความร่วมมือ "/>
    <s v="CSF 3.4 กำหนดแนวทางในการสร้างมูลค่าเพิ่ม จากผลิตภัณฑ์ใหม่ที่มีศักยภาพ"/>
    <s v="KPI 3.4 ร้อยละความสำเร็จในการสร้างมูลค่าเพิ่มให้กับผลิตภัณฑ์ใหม่ที่มีศักยภาพ"/>
    <x v="25"/>
  </r>
  <r>
    <x v="0"/>
    <s v="VC3 : การพัฒนาเครือข่ายความร่วมมือ "/>
    <s v="CSF 3.4 กำหนดแนวทางในการสร้างมูลค่าเพิ่ม จากผลิตภัณฑ์ใหม่ที่มีศักยภาพ"/>
    <s v="KPI 3.4 ร้อยละความสำเร็จในการสร้างมูลค่าเพิ่มให้กับผลิตภัณฑ์ใหม่ที่มีศักยภาพ"/>
    <x v="26"/>
  </r>
  <r>
    <x v="0"/>
    <s v="VC3 : การพัฒนาเครือข่ายความร่วมมือ "/>
    <s v="CSF 3.4 กำหนดแนวทางในการสร้างมูลค่าเพิ่ม จากผลิตภัณฑ์ใหม่ที่มีศักยภาพ"/>
    <s v="KPI 3.4 ร้อยละความสำเร็จในการสร้างมูลค่าเพิ่มให้กับผลิตภัณฑ์ใหม่ที่มีศักยภาพ"/>
    <x v="27"/>
  </r>
  <r>
    <x v="0"/>
    <s v="VC4 : สนับสนุนผลิตภัณฑ์สร้างสรรค์และสินค้าบริการ"/>
    <s v="CSF 4.1  สร้างเครือข่ายความร่วมมือระหว่างชุมชนในการพัฒนาช่องทางการจัดจำหน่าย"/>
    <s v="KPI 4.1 ร้อยละความสำเร็จในการสร้างเครือข่ายความร่วมมือระหว่างชุมชนในการพัฒนาช่องทางการจัดจำหน่าย"/>
    <x v="28"/>
  </r>
  <r>
    <x v="0"/>
    <s v="VC4 : สนับสนุนผลิตภัณฑ์สร้างสรรค์และสินค้าบริการ"/>
    <s v="CSF 4.1  สร้างเครือข่ายความร่วมมือระหว่างชุมชนในการพัฒนาช่องทางการจัดจำหน่าย"/>
    <s v="KPI 4.1 ร้อยละความสำเร็จในการสร้างเครือข่ายความร่วมมือระหว่างชุมชนในการพัฒนาช่องทางการจัดจำหน่าย"/>
    <x v="29"/>
  </r>
  <r>
    <x v="0"/>
    <s v="VC4 : สนับสนุนผลิตภัณฑ์สร้างสรรค์และสินค้าบริการ"/>
    <s v="CSF 4.1  สร้างเครือข่ายความร่วมมือระหว่างชุมชนในการพัฒนาช่องทางการจัดจำหน่าย"/>
    <s v="KPI 4.1 ร้อยละความสำเร็จในการสร้างเครือข่ายความร่วมมือระหว่างชุมชนในการพัฒนาช่องทางการจัดจำหน่าย"/>
    <x v="30"/>
  </r>
  <r>
    <x v="0"/>
    <s v="VC4 : สนับสนุนผลิตภัณฑ์สร้างสรรค์และสินค้าบริการ"/>
    <s v="4.2 สร้างสินค้า/ผลิตภัณฑ์สิ่งบ่งชี้ทางภูมิศาสตร์จังหวัดน่าน"/>
    <s v="KPI 4.2 ร้อยละสินค้า/ผลิตภัณฑ์สิ่งบ่งชี้ทางภูมิศาสตร์จังหวัดน่าน"/>
    <x v="31"/>
  </r>
  <r>
    <x v="0"/>
    <s v="VC4 : สนับสนุนผลิตภัณฑ์สร้างสรรค์และสินค้าบริการ"/>
    <s v="4.3 สร้างตราสัญลักษณ์สินค้าผลิตภัณฑ์น่าน"/>
    <s v="KPI 4.3 ร้อยละสินค้า/ผลิตภัณฑ์ที่มีตราสัญลักษณ์สินค้าผลิตภัณฑ์น่าน"/>
    <x v="32"/>
  </r>
  <r>
    <x v="0"/>
    <s v="VC5 : พัฒนาเขตการค้าชายแดน"/>
    <s v="CSF 5.1  การเตรียมความพร้อมด้านบุคลากร โครงสร้างพื้นฐาน เพื่อรองรับการพัฒนาด้านการค้าชายแดน "/>
    <s v="KPI 5.1 ระดับความสำเร็จของการพัฒนาบุคลากรและผู้ประกอบการรายย่อยให้มีความรู้ความเข้าใจเพื่อเพิ่มความสามารถในการเข้าสู่ประชาคมเศรษฐกิจอาเซียน และการแข่งขันทางการค้า"/>
    <x v="33"/>
  </r>
  <r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1 ระดับ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<x v="34"/>
  </r>
  <r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1 ระดับ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<x v="35"/>
  </r>
  <r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1 ระดับความสำเร็จของการจัดทำบันทึกข้อตกลงความร่วมมือทางเศรษฐกิจและสังคมกับประเทศเพื่อนบ้านเมื่อเทียบกับแผนปฏิบัติการ"/>
    <x v="36"/>
  </r>
  <r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2 จำนวนผู้ประกอบการที่เข้าไปทำการค้าการลงทุนในประเทศเพื่อนบ้าน "/>
    <x v="37"/>
  </r>
  <r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3 จำนวนผู้ประกอบการจากประเทศเพื่อนบ้านที่เข้ามาทำการค้าการลงทุนในจังหวัดน่าน"/>
    <x v="38"/>
  </r>
  <r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4 มูลค่าการค้า (ส่งออก-นำเข้า) การลงทุนระหว่างจังหวัดนน่านกับประเทศเพื่อนบ้าน"/>
    <x v="39"/>
  </r>
  <r>
    <x v="0"/>
    <s v="VC5 : พัฒนาเขตการค้าชายแดน"/>
    <s v="CSF 5.2  การส่งเสริมให้มีการเจรจาการค้า การลงทุนให้เกิดความร่วมมือวงกลมเศรษฐกิจเส้นทางเศรษฐกิจ น่าน – อุดมไช – หลวงพระบาง- เดียนเบียนฟู"/>
    <s v="KPI 5.2-5 จำนวนผู้ประกอบการที่ยื่นคำร้องขอเครื่องหมายการค้า"/>
    <x v="40"/>
  </r>
  <r>
    <x v="0"/>
    <s v="VC5 : พัฒนาเขตการค้าชายแดน"/>
    <s v="5.3 พัฒนาสิ่งอำนวยความสะดวกและโครงสร้างพื้นฐาน"/>
    <s v="KPI 5.3 ร้อยละความสำเร็จในการพัฒนาสิ่งอำนวยความสะดวกและโครงสร้างพื้นฐานในเขตการค้าชายแดน"/>
    <x v="41"/>
  </r>
  <r>
    <x v="0"/>
    <s v="VC5 : พัฒนาเขตการค้าชายแดน"/>
    <s v="5.3 พัฒนาสิ่งอำนวยความสะดวกและโครงสร้างพื้นฐาน"/>
    <s v="KPI 5.3 ร้อยละความสำเร็จในการพัฒนาสิ่งอำนวยความสะดวกและโครงสร้างพื้นฐานในเขตการค้าชายแดน"/>
    <x v="42"/>
  </r>
  <r>
    <x v="0"/>
    <s v="VC5 : พัฒนาเขตการค้าชายแดน"/>
    <s v="5.4 ยกระดับการค้าการการลงทุน เพื่อสร้างศักยภาพในการแข่งขันผลิตภัณฑ์อื่น"/>
    <s v="KPI 5.4-1 ร้อยละความสำเร็จในการพัฒนาประสิทธิภาพและลดต้นทุนการขนส่งและการกระจายสินค้า"/>
    <x v="43"/>
  </r>
  <r>
    <x v="0"/>
    <s v="VC5 : พัฒนาเขตการค้าชายแดน"/>
    <s v="5.4 ยกระดับการค้าการการลงทุน เพื่อสร้างศักยภาพในการแข่งขันผลิตภัณฑ์อื่น"/>
    <s v="KPI 5.4-2 ร้อยละความสำเร็จในการส่งเสริมพัฒนาการรวมกลุ่มผู้ประกอบการค้า"/>
    <x v="44"/>
  </r>
  <r>
    <x v="0"/>
    <s v="VC5 : พัฒนาเขตการค้าชายแดน"/>
    <s v="5.4 ยกระดับการค้าการการลงทุน เพื่อสร้างศักยภาพในการแข่งขันผลิตภัณฑ์อื่น"/>
    <s v="KPI 5.4-2 ร้อยละความสำเร็จในการส่งเสริมพัฒนาการรวมกลุ่มผู้ประกอบการค้า"/>
    <x v="45"/>
  </r>
  <r>
    <x v="1"/>
    <s v="VC1: ป้องกันและแก้ไขปัญหาการทำลายทรัพยากรธรรมชาติ"/>
    <s v="CSF 1.1 การป้องกันและแก้ไขปัญหาการตัดไม้ทำลายป่า_x000a_"/>
    <s v="KPI 1.1-1 ร้อยละการเปลี่ยนแปลงของพื้นที่ป่าไม้เฉลี่ยต่อปี  "/>
    <x v="46"/>
  </r>
  <r>
    <x v="1"/>
    <s v="VC1: ป้องกันและแก้ไขปัญหาการทำลายทรัพยากรธรรมชาติ"/>
    <s v="CSF 1.1 การป้องกันและแก้ไขปัญหาการตัดไม้ทำลายป่า_x000a_"/>
    <s v="KPI 1.1-2 สัดส่วนของพื้นที่ป่าไม้ต่อพื้นที่จังหวัด"/>
    <x v="47"/>
  </r>
  <r>
    <x v="1"/>
    <s v="VC1: ป้องกันและแก้ไขปัญหาการทำลายทรัพยากรธรรมชาติ"/>
    <s v="CSF 1.1 การป้องกันและแก้ไขปัญหาการตัดไม้ทำลายป่า_x000a_"/>
    <s v="KPI 1.1-2 สัดส่วนของพื้นที่ป่าไม้ต่อพื้นที่จังหวัด"/>
    <x v="48"/>
  </r>
  <r>
    <x v="1"/>
    <s v="VC1: ป้องกันและแก้ไขปัญหาการทำลายทรัพยากรธรรมชาติ"/>
    <s v="CSF 1.1 การป้องกันและแก้ไขปัญหาการตัดไม้ทำลายป่า_x000a_"/>
    <s v="KPI 1.1-3 ความสำเร็จในการรักษาพื้นที่ป่าสงวน"/>
    <x v="49"/>
  </r>
  <r>
    <x v="1"/>
    <s v="VC1: ป้องกันและแก้ไขปัญหาการทำลายทรัพยากรธรรมชาติ"/>
    <s v="CSF 1.1 การป้องกันและแก้ไขปัญหาการตัดไม้ทำลายป่า_x000a_"/>
    <s v="KPI 1.1-3 ความสำเร็จในการรักษาพื้นที่ป่าสงวน"/>
    <x v="50"/>
  </r>
  <r>
    <x v="1"/>
    <s v="VC1: ป้องกันและแก้ไขปัญหาการทำลายทรัพยากรธรรมชาติ"/>
    <s v="CSF 1.1 การป้องกันและแก้ไขปัญหาการตัดไม้ทำลายป่า_x000a_"/>
    <s v="KPI 1.1-3 ความสำเร็จในการรักษาพื้นที่ป่าสงวน"/>
    <x v="51"/>
  </r>
  <r>
    <x v="1"/>
    <s v="VC1: ป้องกันและแก้ไขปัญหาการทำลายทรัพยากรธรรมชาติ"/>
    <s v="CSF 1.2 การป้องกันการพังทลายของดิน_x000a_"/>
    <s v="KPI 1.2-1 พื้นที่การจำแนกชั้นความรุนแรงของการชะล้างพังทลายของดิน "/>
    <x v="52"/>
  </r>
  <r>
    <x v="1"/>
    <s v="VC1: ป้องกันและแก้ไขปัญหาการทำลายทรัพยากรธรรมชาติ"/>
    <s v="CSF 1.2 การป้องกันการพังทลายของดิน_x000a_"/>
    <s v="KPI 1.2-2 จำนวนการเกิดภัยดินถล่ม"/>
    <x v="53"/>
  </r>
  <r>
    <x v="1"/>
    <s v="VC1: ป้องกันและแก้ไขปัญหาการทำลายทรัพยากรธรรมชาติ"/>
    <s v="CSF 1.3 เพิ่มประสิทธิภาพการป้องกัน ดูแลป่าไม้_x000a_"/>
    <s v="KPI 1.3-1 ความสำเร็จในการจัดการเกี่ยวกับการกระทำผิดกฎหมายเกี่ยวกับป่าไม้"/>
    <x v="54"/>
  </r>
  <r>
    <x v="1"/>
    <s v="VC1: ป้องกันและแก้ไขปัญหาการทำลายทรัพยากรธรรมชาติ"/>
    <s v="CSF 1.3 เพิ่มประสิทธิภาพการป้องกัน ดูแลป่าไม้_x000a_"/>
    <s v="KPI 1.3-1 ความสำเร็จในการจัดการเกี่ยวกับการกระทำผิดกฎหมายเกี่ยวกับป่าไม้"/>
    <x v="55"/>
  </r>
  <r>
    <x v="1"/>
    <s v="VC1: ป้องกันและแก้ไขปัญหาการทำลายทรัพยากรธรรมชาติ"/>
    <s v="CSF 1.3 เพิ่มประสิทธิภาพการป้องกัน ดูแลป่าไม้_x000a_"/>
    <s v="KPI 1.3-2 ความสำเร็จในการจัดการเกี่ยวกับผลิตภัณฑ์สำคัญที่ได้จากป่าไม้"/>
    <x v="56"/>
  </r>
  <r>
    <x v="1"/>
    <s v="VC1: ป้องกันและแก้ไขปัญหาการทำลายทรัพยากรธรรมชาติ"/>
    <s v="CSF 1.3 เพิ่มประสิทธิภาพการป้องกัน ดูแลป่าไม้_x000a_"/>
    <s v="KPI 1.3-2 ความสำเร็จในการจัดการเกี่ยวกับผลิตภัณฑ์สำคัญที่ได้จากป่าไม้"/>
    <x v="57"/>
  </r>
  <r>
    <x v="1"/>
    <s v="VC1: ป้องกันและแก้ไขปัญหาการทำลายทรัพยากรธรรมชาติ"/>
    <s v="CSF 1.3 เพิ่มประสิทธิภาพการป้องกัน ดูแลป่าไม้_x000a_"/>
    <s v="KPI 1.3-2 ความสำเร็จในการจัดการเกี่ยวกับผลิตภัณฑ์สำคัญที่ได้จากป่าไม้"/>
    <x v="58"/>
  </r>
  <r>
    <x v="1"/>
    <s v="VC2: อนุรักษ์ฟื้นฟูทรัพยากรธรรมชาติ"/>
    <s v="CSF 2.1 การฟื้นฟูและปรับปรุงคุณภาพดินโดยเฉพาะในพื้นที่เกษตรกรรมเพื่อลดการบุกรุกพื้นที่ป่าไม้_x000a_"/>
    <s v="KPI 2.1-1 จำนวนพื้นที่ที่เกษตรกรได้รับสิทธิเข้าทำประโยชน์ "/>
    <x v="59"/>
  </r>
  <r>
    <x v="1"/>
    <s v="VC2: อนุรักษ์ฟื้นฟูทรัพยากรธรรมชาติ"/>
    <s v="CSF 2.1 การฟื้นฟูและปรับปรุงคุณภาพดินโดยเฉพาะในพื้นที่เกษตรกรรมเพื่อลดการบุกรุกพื้นที่ป่าไม้_x000a_"/>
    <s v="KPI 2.1-2 ร้อยละของการใช้ที่ดิน"/>
    <x v="60"/>
  </r>
  <r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1 จำนวนและพื้นที่อนุรักษ์  "/>
    <x v="61"/>
  </r>
  <r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2 ร้อยละของพื้นที่ป่าอนุรักษ์ตามประกาศต่อพื้นที่จังหวัดและต่อพื้นที่ประเทศ "/>
    <x v="62"/>
  </r>
  <r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2 ร้อยละของพื้นที่ป่าอนุรักษ์ตามประกาศต่อพื้นที่จังหวัดและต่อพื้นที่ประเทศ "/>
    <x v="63"/>
  </r>
  <r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3 ร้อยละของพื้นที่ป่าอนุรักษ์ที่สมบูรณ์ต่อพื้นที่ป่าอนุรักษ์ทั้งหมด"/>
    <x v="64"/>
  </r>
  <r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3 ร้อยละของพื้นที่ป่าอนุรักษ์ที่สมบูรณ์ต่อพื้นที่ป่าอนุรักษ์ทั้งหมด"/>
    <x v="65"/>
  </r>
  <r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4 การฟื้นฟูพื้นที่ป่าไม้"/>
    <x v="66"/>
  </r>
  <r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4 การฟื้นฟูพื้นที่ป่าไม้"/>
    <x v="67"/>
  </r>
  <r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5 การรักษาพื้นที่ต้นน้ำของจังหวัด"/>
    <x v="68"/>
  </r>
  <r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6 พื้นที่ปลูกป่านอกเขตพื้นที่อนุรักษ์  จำแนกตามหน่วยงาน"/>
    <x v="69"/>
  </r>
  <r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7 พื้นที่ปลูกปาในเขตพื้นที่อนุรักษ์  "/>
    <x v="70"/>
  </r>
  <r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8 พื้นที่ป่านอกเขตพื้นที่อนุรักษ์และพื้นที่ป่าในเขตพื้นที่อนุรักษ์ที่ถูกไฟไหม้ "/>
    <x v="71"/>
  </r>
  <r>
    <x v="1"/>
    <s v="VC2: อนุรักษ์ฟื้นฟูทรัพยากรธรรมชาติ"/>
    <s v="CSF 2.2 การฟื้นฟูสภาพป่า/ระบบนิเวศน์เพื่อรักษาป่าและต้นน้ำ_x000a_"/>
    <s v="KPI 2.2-9 ความสำเร็จของโครงการเกี่ยวกับการฟื้นฟูและรักษาระบบนิเวศ "/>
    <x v="72"/>
  </r>
  <r>
    <x v="1"/>
    <s v="VC2: อนุรักษ์ฟื้นฟูทรัพยากรธรรมชาติ"/>
    <s v="CSF 2.3 การเพิ่มพื้นที่สีเขียวในชุมชน_x000a_"/>
    <s v="KPI 2.3-1 ความสำเร็จในการรักษาพื้นที่ป่าชุมชน"/>
    <x v="73"/>
  </r>
  <r>
    <x v="1"/>
    <s v="VC2: อนุรักษ์ฟื้นฟูทรัพยากรธรรมชาติ"/>
    <s v="CSF 2.3 การเพิ่มพื้นที่สีเขียวในชุมชน_x000a_"/>
    <s v="KPI 2.3-2 ความสำเร็จในการรักษารักษาและเพิ่มพื้นที่สีเขียว"/>
    <x v="74"/>
  </r>
  <r>
    <x v="1"/>
    <s v="VC2: อนุรักษ์ฟื้นฟูทรัพยากรธรรมชาติ"/>
    <s v="CSF 2.3 การเพิ่มพื้นที่สีเขียวในชุมชน_x000a_"/>
    <s v="KPI 2.3-2 ความสำเร็จในการรักษารักษาและเพิ่มพื้นที่สีเขียว"/>
    <x v="75"/>
  </r>
  <r>
    <x v="1"/>
    <s v="VC3: ส่งเสริมและสนับสนุนให้เกิดความร่วมมืออนุรักษ์ฟื้นฟูทรัพยากรธรรมชาติ"/>
    <s v="CSF 3.1 การสร้างเครือข่ายเร่งรัดการรักษาทรัพยากรธรรมชาติป่าไม้_x000a_"/>
    <s v="KPI 3.1-1 จำนวนเครือข่ายเร่งรัดการรักษาทรัพยากรธรรมชาติป่าไม้ที่เพิ่มขึ้น"/>
    <x v="76"/>
  </r>
  <r>
    <x v="1"/>
    <s v="VC3: ส่งเสริมและสนับสนุนให้เกิดความร่วมมืออนุรักษ์ฟื้นฟูทรัพยากรธรรมชาติ"/>
    <s v="CSF 3.2 การพัฒนาและกระตุ้นบทบาทของภาคีเครือข่ายในการจัดการทรัพยากรธรรมชาติป่าไม้ (เช่น การปฏิบัติการเชิงพื้นที่ โดยกำหนดพื้นที่เป้าหมาย กำหนดวิธีการจัดการที่เหมาะสมกับสถานการณ์  เป็นต้น)_x000a_"/>
    <s v="KPI 3.2-1 ความสำเร็จในการพัฒนาภาคีเครือข่ายในการจัดการทรัพยากรธรรมชาติป่าไม้ "/>
    <x v="77"/>
  </r>
  <r>
    <x v="1"/>
    <s v="VC3: ส่งเสริมและสนับสนุนให้เกิดความร่วมมืออนุรักษ์ฟื้นฟูทรัพยากรธรรมชาติ"/>
    <s v="CSF 3.3 การเผยแพร่องค์ความรู้/สร้างจิตสำนึกด้านการอนุรักษ์ฟื้นฟูทรัพยากรธรรมชาติป่าไม้ให้ชุมชนในพื้นที่_x000a_"/>
    <s v="KPI 3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"/>
    <x v="78"/>
  </r>
  <r>
    <x v="1"/>
    <s v="VC3: ส่งเสริมและสนับสนุนให้เกิดความร่วมมืออนุรักษ์ฟื้นฟูทรัพยากรธรรมชาติ"/>
    <s v="CSF 3.4 การส่งเสริมเกษตรกรและภาคีเครือข่ายในชุมชนร่วมกันอนุรักษ์ดิน อนุรักษ์ป่า(เช่น การร่วมดำเนินการโครงการหลวง โครงการพระราชดำริ เป็นต้น)_x000a_"/>
    <s v="KPI 3.4-1 ความสำเร็ขของโครงการ/กิจกรรมเกี่ยวกับการส่งเสริมเกษตรกรและภาคีเครือข่ายในชุมชนเพื่อร่วมกันอนุรักษ์ดิน อนุรักษ์ป่า"/>
    <x v="79"/>
  </r>
  <r>
    <x v="1"/>
    <s v="VC3: ส่งเสริมและสนับสนุนให้เกิดความร่วมมืออนุรักษ์ฟื้นฟูทรัพยากรธรรมชาติ"/>
    <s v="CSF 3.5 การ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  _x000a_"/>
    <s v="KPI 3.5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"/>
    <x v="80"/>
  </r>
  <r>
    <x v="1"/>
    <s v="VC4: พัฒนาการจัดการทรัพยากรธรรมชาติ เพื่อการใช้ประโยชน์อย่างยั่งยืน"/>
    <s v="CSF 4.1 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(เช่น มูลนิธิโครงการหลวง สถาบันวิจัยและพัฒนาพื้นที่สูง(องค์การมหาชน) ป่าไม้จังหวัด และ อปท. เป็นต้น)_x000a_"/>
    <s v="KPI 4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เมือเทียบกับแผนดำเนินการ"/>
    <x v="81"/>
  </r>
  <r>
    <x v="1"/>
    <s v="VC4: พัฒนาการจัดการทรัพยากรธรรมชาติ เพื่อการใช้ประโยชน์อย่างยั่งยืน"/>
    <s v="CSF 4.1 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(เช่น มูลนิธิโครงการหลวง สถาบันวิจัยและพัฒนาพื้นที่สูง(องค์การมหาชน) ป่าไม้จังหวัด และ อปท. เป็นต้น)_x000a_"/>
    <s v="KPI 4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ธรรมชาติเมือเทียบกับแผนดำเนินการ"/>
    <x v="82"/>
  </r>
  <r>
    <x v="1"/>
    <s v="VC4: พัฒนาการจัดการทรัพยากรธรรมชาติ เพื่อการใช้ประโยชน์อย่างยั่งยืน"/>
    <s v="CSF 4.2 การพัฒนาระบบฐานข้อมูลสารสนเทศและองค์ความรู้เพื่อการบริหารจัดการทรัพยากรธรรมชาติป่าไม้_x000a_"/>
    <s v="KPI 4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<x v="83"/>
  </r>
  <r>
    <x v="1"/>
    <s v="VC4: พัฒนาการจัดการทรัพยากรธรรมชาติ เพื่อการใช้ประโยชน์อย่างยั่งยืน"/>
    <s v="CSF 4.2 การพัฒนาระบบฐานข้อมูลสารสนเทศและองค์ความรู้เพื่อการบริหารจัดการทรัพยากรธรรมชาติป่าไม้_x000a_"/>
    <s v="KPI 4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<x v="84"/>
  </r>
  <r>
    <x v="1"/>
    <s v="VC4: พัฒนาการจัดการทรัพยากรธรรมชาติ เพื่อการใช้ประโยชน์อย่างยั่งยืน"/>
    <s v="CSF 4.3 การส่งเสริมให้เกิดการจัดทำแผนชุมชนเพื่อการอนุรักษ์ทรัพยากร ธรรมชาติป่าไม้อย่างยั่งยืนโดยมีคณะกรรมการทั้งในระดับจังหวัด และระดับชุมชนท้องถิ่น _x000a_"/>
    <s v="KPI 4.3-1 ชุมชนมีการจัดทำแผนการจัดการทรัพยากรชีวภาพและภูมิปัญญาท้องถิ่น 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 "/>
    <x v="85"/>
  </r>
  <r>
    <x v="1"/>
    <s v="VC4: พัฒนาการจัดการทรัพยากรธรรมชาติ เพื่อการใช้ประโยชน์อย่างยั่งยืน"/>
    <s v="CSF 4.3 การส่งเสริมให้เกิดการจัดทำแผนชุมชนเพื่อการอนุรักษ์ทรัพยากร ธรรมชาติป่าไม้อย่างยั่งยืนโดยมีคณะกรรมการทั้งในระดับจังหวัด และระดับชุมชนท้องถิ่น _x000a_"/>
    <s v="KPI 4.3-1 ชุมชนมีการจัดทำแผนการจัดการทรัพยากรชีวภาพและภูมิปัญญาท้องถิ่น 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 "/>
    <x v="86"/>
  </r>
  <r>
    <x v="1"/>
    <s v="VC4: พัฒนาการจัดการทรัพยากรธรรมชาติ เพื่อการใช้ประโยชน์อย่างยั่งยืน"/>
    <s v="CSF 4.4 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_x000a_"/>
    <s v="KPI 4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"/>
    <x v="87"/>
  </r>
  <r>
    <x v="1"/>
    <s v="VC4: พัฒนาการจัดการทรัพยากรธรรมชาติ เพื่อการใช้ประโยชน์อย่างยั่งยืน"/>
    <s v="CSF 4.4 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_x000a_"/>
    <s v="KPI 4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"/>
    <x v="88"/>
  </r>
  <r>
    <x v="2"/>
    <s v="VC1 : การวิจัยพัฒนา (R&amp;D) - การพัฒนาปัจจัยพื้นฐานและการพัฒนาเกษตรกร"/>
    <s v="CSF 1.1 วิจัยความต้องการข้าวของตลาดภายใน ประเทศและต่างประเทศ(เช่นราคา ชนิดข้าว ที่เหมาะสมกับความต้องการของผู้บริโภค เป็นต้น) _x000a_"/>
    <s v="KPI 1.1-1 จำนวนรายงานการวิจัยความต้องการข้าวของตลาดฯ ที่จังหวัด นำมาใช้ประโยชน์"/>
    <x v="89"/>
  </r>
  <r>
    <x v="2"/>
    <s v="VC1 : การวิจัยพัฒนา (R&amp;D) - การพัฒนาปัจจัยพื้นฐานและการพัฒนาเกษตรกร"/>
    <s v="CSF 1.2 มีการวิจัยและพัฒนาพันธุ์ข้าวที่เหมาะสมและเป็นแหล่งผลิตพันธุ์ข้าวคุณภาพดีและทนต่อโรค_x000a_"/>
    <s v="KPI1.2-1 จำนวนชนิดพันธุ์ข้าวคุณภาพดีและทนต่อโรคที่เกษตรกรในจังหวัดใช้เพาะปลูก"/>
    <x v="90"/>
  </r>
  <r>
    <x v="2"/>
    <s v="VC1 : การวิจัยพัฒนา (R&amp;D) - การพัฒนาปัจจัยพื้นฐานและการพัฒนาเกษตรกร"/>
    <s v="CSF 1.2 มีการวิจัยและพัฒนาพันธุ์ข้าวที่เหมาะสมและเป็นแหล่งผลิตพันธุ์ข้าวคุณภาพดีและทนต่อโรค_x000a_"/>
    <s v="KPI1.2-2 จำนวนแหล่งวิจัยและผลิตพันธุ์ข้าวคุณภาพดีของจังหวัด "/>
    <x v="91"/>
  </r>
  <r>
    <x v="2"/>
    <s v="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1 คุณภาพดินและลักษณะพื้นที่ที่มีความเหมาะสมในการเพาะปลูกข้าวจากสารเคมี"/>
    <x v="92"/>
  </r>
  <r>
    <x v="2"/>
    <s v="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1 คุณภาพดินและลักษณะพื้นที่ที่มีความเหมาะสมในการเพาะปลูกข้าวจากสารเคมี"/>
    <x v="93"/>
  </r>
  <r>
    <x v="2"/>
    <s v="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1 คุณภาพดินและลักษณะพื้นที่ที่มีความเหมาะสมในการเพาะปลูกข้าวจากสารเคมี"/>
    <x v="94"/>
  </r>
  <r>
    <x v="2"/>
    <s v="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2 จำนวนพื้นที่บริหารจัดการน้ำในเขตชลประทานและแหล่งน้ำสาธารณะ"/>
    <x v="95"/>
  </r>
  <r>
    <x v="2"/>
    <s v="VC1 : การวิจัยพัฒนา (R&amp;D) - การพัฒนาปัจจัยพื้นฐานและการพัฒนาเกษตรกร"/>
    <s v="CSF 1.3 พัฒนาปัจจัยการผลิตที่มีความปลอดภัยจากการใช้สารเคมี เช่นการปรับปรุงดิน การบริหารจัดการน้ำอย่างมีประสิทธิภาพ การบริหารระบบนิเวศน์ในนาข้าว  เป็นต้น"/>
    <s v="KPI1.3-2 จำนวนพื้นที่บริหารจัดการน้ำในเขตชลประทานและแหล่งน้ำสาธารณะ"/>
    <x v="96"/>
  </r>
  <r>
    <x v="2"/>
    <s v="VC1 : การวิจัยพัฒนา (R&amp;D) - การพัฒนาปัจจัยพื้นฐานและการพัฒนาเกษตรกร"/>
    <s v="CSF 1.4 การพัฒนา ดัดแปลงและเลือกใช้เทคโนโลยีที่ทันสมัยและเหมาะสมกับการผลิตข้าวทั้งกระบวนการ"/>
    <s v="KPI1.4-1 จำนวนเทคโนโลยีที่มีการพัฒนา ดัดแปลงและเลือกใช้อย่างเหมาะสมกับการผลิตข้าวของจังหวัด"/>
    <x v="97"/>
  </r>
  <r>
    <x v="2"/>
    <s v="  VC2 : การเพิ่มผลผลิต พัฒนาคุณภาพ และลดต้นทุน"/>
    <s v="CSF 2.1 การส่งเสริมการผลิตข้าว_x000a_"/>
    <s v="KPI 2.1-1 ร้อยละที่เพิ่มขึ้นของจำนวนเกษตรกรและพื้นที่ปลูกข้าว"/>
    <x v="98"/>
  </r>
  <r>
    <x v="2"/>
    <s v="  VC2 : การเพิ่มผลผลิต พัฒนาคุณภาพ และลดต้นทุน"/>
    <s v="CSF 2.1 การส่งเสริมการผลิตข้าว_x000a_"/>
    <s v="KPI 2.1-1 ร้อยละที่เพิ่มขึ้นของจำนวนเกษตรกรและพื้นที่ปลูกข้าว"/>
    <x v="99"/>
  </r>
  <r>
    <x v="2"/>
    <s v="  VC2 : การเพิ่มผลผลิต พัฒนาคุณภาพ และลดต้นทุน"/>
    <s v="CSF 2.1 การส่งเสริมการผลิตข้าว_x000a_"/>
    <s v="KPI 2.1-1 ร้อยละที่เพิ่มขึ้นของจำนวนเกษตรกรและพื้นที่ปลูกข้าว"/>
    <x v="100"/>
  </r>
  <r>
    <x v="2"/>
    <s v="  VC2 : การเพิ่มผลผลิต พัฒนาคุณภาพ และลดต้นทุน"/>
    <s v="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<s v="KPI 2.2-1 จำนวนเกษตรกรที่ได้รับการสนับสนุนและพัฒนาความรู้เกี่ยวกับระบบการผลิตข้าวให้ได้คุณภาพและปลอดภัยตามมาตรฐาน"/>
    <x v="101"/>
  </r>
  <r>
    <x v="2"/>
    <s v="  VC2 : การเพิ่มผลผลิต พัฒนาคุณภาพ และลดต้นทุน"/>
    <s v="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<s v="KPI 2.2-2 มูลค่าการค้าข้าวของจังหวัดเพิ่มขึ้น"/>
    <x v="102"/>
  </r>
  <r>
    <x v="2"/>
    <s v="  VC2 : การเพิ่มผลผลิต พัฒนาคุณภาพ และลดต้นทุน"/>
    <s v="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<s v="KPI 2.2-3 จำนวนพื้นที่ปลูกข้าวที่เข้าร่วมโครงการปลูกข้าวของจังหวัดได้รับการรับรองคุณภาพข้าวตามมาตรฐาน"/>
    <x v="103"/>
  </r>
  <r>
    <x v="2"/>
    <s v="  VC2 : การเพิ่มผลผลิต พัฒนาคุณภาพ และลดต้นทุน"/>
    <s v="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<s v="KPI 2.2-3 จำนวนพื้นที่ปลูกข้าวที่เข้าร่วมโครงการปลูกข้าวของจังหวัดได้รับการรับรองคุณภาพข้าวตามมาตรฐาน"/>
    <x v="104"/>
  </r>
  <r>
    <x v="2"/>
    <s v="  VC2 : การเพิ่มผลผลิต พัฒนาคุณภาพ และลดต้นทุน"/>
    <s v="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<s v="KPI 2.2-3 จำนวนพื้นที่ปลูกข้าวที่เข้าร่วมโครงการปลูกข้าวของจังหวัดได้รับการรับรองคุณภาพข้าวตามมาตรฐาน"/>
    <x v="105"/>
  </r>
  <r>
    <x v="2"/>
    <s v="  VC2 : การเพิ่มผลผลิต พัฒนาคุณภาพ และลดต้นทุน"/>
    <s v="CSF 2.3 เกษตรกรมีแผนการผลิต และแผนการเก็บเกี่ยวที่เหมาะสม(Crop Zoning and planning) _x000a_"/>
    <s v="KPI2.3-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<x v="106"/>
  </r>
  <r>
    <x v="2"/>
    <s v="  VC2 : การเพิ่มผลผลิต พัฒนาคุณภาพ และลดต้นทุน"/>
    <s v="CSF 2.4 เกษตรกรมีความสามารถในการจัดการวัตถุดิบเหลือใช้จากการปลูกข้าวอินทรีย์ให้เกิดประโยชน์ "/>
    <s v="KPI2.4-1 จำนวนเกษตรกรที่มีการจัดการวัตถุดิบเหลือใช้จากการปลูกข้าวอินทรีย์ให้เกิดประโยชน์เพิ่มขึ้น"/>
    <x v="107"/>
  </r>
  <r>
    <x v="2"/>
    <s v="  VC2 : การเพิ่มผลผลิต พัฒนาคุณภาพ และลดต้นทุน"/>
    <s v="CSF 2.4 เกษตรกรมีความสามารถในการจัดการวัตถุดิบเหลือใช้จากการปลูกข้าวอินทรีย์ให้เกิดประโยชน์ "/>
    <s v="KPI2.4-1 จำนวนเกษตรกรที่มีการจัดการวัตถุดิบเหลือใช้จากการปลูกข้าวอินทรีย์ให้เกิดประโยชน์เพิ่มขึ้น"/>
    <x v="108"/>
  </r>
  <r>
    <x v="2"/>
    <s v="  VC3 : การพัฒนาเกษตรกรและสถาบันเกษตรกร"/>
    <s v="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<s v="KPI 3.1-1 จำนวนสหกรณ์การเกษตร กลุ่มเกษตรกร กลุ่มวิสาหกิจชุมชนผู้ปลูกข้าวของจังหวัดที่เพิ่มขึ้น "/>
    <x v="109"/>
  </r>
  <r>
    <x v="2"/>
    <s v="  VC3 : การพัฒนาเกษตรกรและสถาบันเกษตรกร"/>
    <s v="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<s v="KPI 3.1-1 จำนวนสหกรณ์การเกษตร กลุ่มเกษตรกร กลุ่มวิสาหกิจชุมชนผู้ปลูกข้าวของจังหวัดที่เพิ่มขึ้น "/>
    <x v="110"/>
  </r>
  <r>
    <x v="2"/>
    <s v="  VC3 : การพัฒนาเกษตรกรและสถาบันเกษตรกร"/>
    <s v="CSF 3.2 พัฒนาให้เป็นศูนย์การเรียนรู้และการถ่ายทอดเทคโนโลยีการผลิตข้าวทั้งกระบวนการ"/>
    <s v="KPI 3.2-1 จำนวนเกษตรกรและสมาชิกสหกรณ์ได้รับการถ่ายทอดเทคโนโลยีและพัฒนาศักยภาพการผลิตข้าวทั้งกระบวนการจากศูนย์การเรียนรู้ฯของจังหวัด ที่เพิ่มขึ้น "/>
    <x v="111"/>
  </r>
  <r>
    <x v="2"/>
    <s v="  VC3 : การพัฒนาเกษตรกรและสถาบันเกษตรกร"/>
    <s v="CSF 3.2 พัฒนาให้เป็นศูนย์การเรียนรู้และการถ่ายทอดเทคโนโลยีการผลิตข้าวทั้งกระบวนการ"/>
    <s v="KPI 3.2-2 จำนวนศูนย์การเรียนรู้และการถ่ายทอดเทคโนโลยีการผลิตข้าวและศูนย์ประสานงานกลุ่มเกษตรกรและภาคธุรกิจ"/>
    <x v="112"/>
  </r>
  <r>
    <x v="2"/>
    <s v="  VC3 : การพัฒนาเกษตรกรและสถาบันเกษตรกร"/>
    <s v="CSF 3.2 พัฒนาให้เป็นศูนย์การเรียนรู้และการถ่ายทอดเทคโนโลยีการผลิตข้าวทั้งกระบวนการ"/>
    <s v="KPI 3.2-2 จำนวนศูนย์การเรียนรู้และการถ่ายทอดเทคโนโลยีการผลิตข้าวและศูนย์ประสานงานกลุ่มเกษตรกรและภาคธุรกิจ"/>
    <x v="113"/>
  </r>
  <r>
    <x v="2"/>
    <s v="  VC3 : การพัฒนาเกษตรกรและสถาบันเกษตรกร"/>
    <s v="CSF 3.3 มีเครือข่ายสถาบันการเงิน/กองทุนเพื่อช่วยเหลือด้านการเงินให้เกษตรกรที่ปลูกข้าว_x000a_"/>
    <s v="KPI 3.3-1 ร้อยละของเกษตรกรผู้ปลูกข้าวที่ได้รับการสนับสนุนด้านต้นทุนการผลิตและการเงิน เมื่อเทียบกับเกษตรกรผู้ปลูกข้าวทั้งหมด "/>
    <x v="114"/>
  </r>
  <r>
    <x v="2"/>
    <s v="  VC3 : การพัฒนาเกษตรกรและสถาบันเกษตรกร"/>
    <s v="CSF 3.3 มีเครือข่ายสถาบันการเงิน/กองทุนเพื่อช่วยเหลือด้านการเงินให้เกษตรกรที่ปลูกข้าว_x000a_"/>
    <s v="KPI 3.3-1 ร้อยละของเกษตรกรผู้ปลูกข้าวที่ได้รับการสนับสนุนด้านต้นทุนการผลิตและการเงิน เมื่อเทียบกับเกษตรกรผู้ปลูกข้าวทั้งหมด "/>
    <x v="115"/>
  </r>
  <r>
    <x v="2"/>
    <s v="  VC3 : การพัฒนาเกษตรกรและสถาบันเกษตรกร"/>
    <s v="CSF 3.3 มีเครือข่ายสถาบันการเงิน/กองทุนเพื่อช่วยเหลือด้านการเงินให้เกษตรกรที่ปลูกข้าว_x000a_"/>
    <s v="KPI 3.3-2 จำนวนสถาบันการเงินที่เป็นแหล่งทุนให้เกษตรกรกู้ยืมได้ "/>
    <x v="116"/>
  </r>
  <r>
    <x v="2"/>
    <s v="  VC3 : การพัฒนาเกษตรกรและสถาบันเกษตรกร"/>
    <s v="CSF 3.3 มีเครือข่ายสถาบันการเงิน/กองทุนเพื่อช่วยเหลือด้านการเงินให้เกษตรกรที่ปลูกข้าว_x000a_"/>
    <s v="KPI 3.3-2 จำนวนสถาบันการเงินที่เป็นแหล่งทุนให้เกษตรกรกู้ยืมได้ "/>
    <x v="117"/>
  </r>
  <r>
    <x v="2"/>
    <s v="  VC4 : การแปรรูป การเพิ่มและสร้างคุณค่า"/>
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"/>
    <s v="KPI4.1-1 จำนวนโรงสีชุมชน โรงสีสหกรณ์ ที่ได้รับการส่งเสริมและพัฒนาให้มีความพร้อมเข้าสู่มาตรฐาน GMP"/>
    <x v="118"/>
  </r>
  <r>
    <x v="2"/>
    <s v="  VC4 : การแปรรูป การเพิ่มและสร้างคุณค่า"/>
    <s v="CSF 4.2 ใช้เทคโนโลยีเพื่อรักษาคุณภาพข้าว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_x000a_"/>
    <s v="KPI4.2-1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"/>
    <x v="119"/>
  </r>
  <r>
    <x v="2"/>
    <s v="  VC4 : การแปรรูป การเพิ่มและสร้างคุณค่า"/>
    <s v="CSF 4.3 ผลผลิตข้าวปลอดภัยได้รับการรับรองคุณภาพข้าวเพื่อการค้าในประเทศ ตามมาตรฐานข้าวปลอดภัยของจังหวัด หรือในกรณีที่เป็นเงื่อนไขการส่งออกให้ต้องมีมาตรฐาน GAP/ GMP/ HACCP"/>
    <s v="KPI4.3-1 ผลผลิตข้าวที่ผ่านเกณฑ์มาตรฐานข้าวปลอดภัยเทียบเท่า GAP ของจังหวัด หรือในกรณีที่เป็นเงื่อนไขการส่งออกให้ต้องมี มาตรฐาน GAP / GMP/HACCP"/>
    <x v="120"/>
  </r>
  <r>
    <x v="2"/>
    <s v="  VC4 : การแปรรูป การเพิ่มและสร้างคุณค่า"/>
    <s v="CSF 4.4 ใช้เทคโนโลยีการบรรจุหีบห่อเพื่อรักษาคุณภาพและยืดอายุข้าวฃ"/>
    <s v="KPI4.4-1 จำนวนชนิดของบรรจุภัณฑ์ข้าวของจังหวัดที่ได้รับการตรวจสอบว่าสามารถรักษาคุณภาพและยืดอายุข้าว "/>
    <x v="121"/>
  </r>
  <r>
    <x v="2"/>
    <s v="  VC4 : การแปรรูป การเพิ่มและสร้างคุณค่า"/>
    <s v="CSF 4.4 ใช้เทคโนโลยีการบรรจุหีบห่อเพื่อรักษาคุณภาพและยืดอายุข้าวฃ"/>
    <s v="KPI3.4-2 ปริมาณข้าวที่ใช้บรรจุภัณฑ์ที่มีการใช้เทคโนโลยีการบรรจุหีบห่อเพื่อรักษาคุณภาพและยืดอายุข้าว"/>
    <x v="122"/>
  </r>
  <r>
    <x v="2"/>
    <s v="  VC4 : การแปรรูป การเพิ่มและสร้างคุณค่า"/>
    <s v="CSF 4.5 การแปรรูปสินค้าให้มีมูลค่าเพิ่มขึ้น (Value Creation)"/>
    <s v="KPI4.5-1 เกิดกระบวนการแปรรูปสินค้าสร้างมูลค่า (Value Creation) ให้กับข้าวและผลิตภัณฑ์ข้าว"/>
    <x v="123"/>
  </r>
  <r>
    <x v="2"/>
    <s v="  VC4 : การแปรรูป การเพิ่มและสร้างคุณค่า"/>
    <s v="CSF 4.5 การแปรรูปสินค้าให้มีมูลค่าเพิ่มขึ้น (Value Creation)"/>
    <s v="KPI4.5-1 เกิดกระบวนการแปรรูปสินค้าสร้างมูลค่า (Value Creation) ให้กับข้าวและผลิตภัณฑ์ข้าว"/>
    <x v="124"/>
  </r>
  <r>
    <x v="2"/>
    <s v=" VC5 : การขนส่งสินค้าและ จัดการบริหารสินค้า (Logistics)"/>
    <s v="CSF 5.1 ส่งเสริมศูนย์รวบรวมและกระจายสินค้าข้าว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<s v="KPI5.1-1 จำนวนยุ้งฉาง หรือโกดัง หรือ สถานที่เก็บรวบรวมสินค้า (Warehouse) ที่ได้มาตรฐานข้าว "/>
    <x v="125"/>
  </r>
  <r>
    <x v="2"/>
    <s v=" VC5 : การขนส่งสินค้าและ จัดการบริหารสินค้า (Logistics)"/>
    <s v="CSF 5.1 ส่งเสริมศูนย์รวบรวมและกระจายสินค้าข้าว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<s v="KPI5.1-2 จำนวนศูนย์รวบรวมและกระจายข้าวในระดับจังหวัด "/>
    <x v="126"/>
  </r>
  <r>
    <x v="2"/>
    <s v=" VC5 : การขนส่งสินค้าและ จัดการบริหารสินค้า (Logistics)"/>
    <s v="CSF 5.2 ส่งเสริมศูนย์รวบรวมและกระจายสินค้าข้าว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"/>
    <s v="KPI5.2-1 ค่าใช้จ่ายเกี่ยวกับการขนส่งข้าวของจังหวัดลดลง"/>
    <x v="127"/>
  </r>
  <r>
    <x v="2"/>
    <s v=" VC5 : การขนส่งสินค้าและ จัดการบริหารสินค้า (Logistics)"/>
    <s v="CSF 5.2 ส่งเสริมศูนย์รวบรวมและกระจายสินค้าข้าว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"/>
    <s v="KPI5.2-1 ค่าใช้จ่ายเกี่ยวกับการขนส่งข้าวของจังหวัดลดลง"/>
    <x v="128"/>
  </r>
  <r>
    <x v="2"/>
    <s v="VC6 : การพัฒนาระบบการตลาด"/>
    <s v="CSF6.1 มีระบบตลาดกลางสินค้าข้าวที่ได้มาตรฐาน"/>
    <s v="KPI6.1-1 ปริมาณข้าวที่มีการซื้อขายผ่านตลาดนัดสินค้าข้าวของจังหวัดเพิ่มขึ้น"/>
    <x v="129"/>
  </r>
  <r>
    <x v="2"/>
    <s v="VC6 : การพัฒนาระบบการตลาด"/>
    <s v="CSF6.2 มีการประชาสัมพันธ์และการส่งเสริมการขายที่เหมาะสมกับแผนการผลิตและแผนการเก็บเกี่ยว_x000a_"/>
    <s v="KPI6.2-1 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 "/>
    <x v="130"/>
  </r>
  <r>
    <x v="2"/>
    <s v="VC6 : การพัฒนาระบบการตลาด"/>
    <s v="CSF6.3 การจัดการข้อมูลการตลาด(Market Intelligence Unit) อย่างมีประสิทธิภาพ"/>
    <s v="KPI6.3-1 จำนวนฐานข้อมูลเกี่ยวกับตลาด ราคาและปริมาณความต้องการข้าวของจังหวัด "/>
    <x v="131"/>
  </r>
  <r>
    <x v="2"/>
    <s v="VC6 : การพัฒนาระบบการตลาด"/>
    <s v="CSF6.4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"/>
    <s v="KPI6.4-1 จำนวนช่องทางการจำหน่ายข้าวของจังหวัดที่เพิ่มขึ้น"/>
    <x v="132"/>
  </r>
  <r>
    <x v="2"/>
    <s v="VC6 : การพัฒนาระบบการตลาด"/>
    <s v="CSF6.4 พัฒนาขีดความ 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 ๆ การรวมกลุ่มเกษตรกรเพื่อเพิ่มอำนาจการต่อรอง )"/>
    <s v="KPI6.4-2 จำนวนการสร้างเครือข่ายความร่วมมือในการส่งเสริมการตลาดและการรวมกลุ่มเกษตรกรปลูกข้าวของที่เพิ่มขึ้น "/>
    <x v="133"/>
  </r>
  <r>
    <x v="2"/>
    <s v="VC6 : การพัฒนาระบบการตลาด"/>
    <s v="CSF6.5 มีรูปแบบและตราสัญลักษณ์บรรจุภัณฑ์ข้าวปลอดภัยและผลิตภัณฑ์จากข้าวที่ดึงดูด น่าสนใจ ใช้ง่ายและเป็นเอกลักษณ์ของจังหวัด"/>
    <s v="KPI6.5-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<x v="134"/>
  </r>
  <r>
    <x v="3"/>
    <s v="  VC1 : พัฒนาระบบบริหารจัดการการท่องเที่ยว"/>
    <s v="CSF 1.1 การวางแผนและกำหนดตำแหน่งเชิงยุทธศาสตร์ (Strategic Positioning)_x000a_"/>
    <s v="KPI 1.1-1 มีการวางแผนและกำหนดตำแหน่งเชิงยุทธศาสตร์ (Strategic Positioning)ด้านการท่องเที่ยวของจังหวัดน่าน"/>
    <x v="135"/>
  </r>
  <r>
    <x v="3"/>
    <s v="  VC1 : พัฒนาระบบบริหารจัดการการท่องเที่ยว"/>
    <s v="CSF 1.1 การวางแผนและกำหนดตำแหน่งเชิงยุทธศาสตร์ (Strategic Positioning)_x000a_"/>
    <s v="KPI 1.1-1 มีการวางแผนและกำหนดตำแหน่งเชิงยุทธศาสตร์ (Strategic Positioning)ด้านการท่องเที่ยวของจังหวัดน่าน"/>
    <x v="136"/>
  </r>
  <r>
    <x v="3"/>
    <s v="  VC1 : พัฒนาระบบบริหารจัดการการท่องเที่ยว"/>
    <s v="CSF 1.2 การกำหนดขีดความสามารถในการรองรับนักท่องเที่ยว (Carrying Capacity)_x000a_"/>
    <s v="KPI 1.2-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x v="137"/>
  </r>
  <r>
    <x v="3"/>
    <s v="  VC1 : พัฒนาระบบบริหารจัดการการท่องเที่ยว"/>
    <s v="CSF 1.3 บริหารจัดการฐานข้อมูลวัฒนธรรมท้องถิ่นและจัดทำข้อมูลสารสนเทศเพื่อการท่องเที่ยวเชิงนิเวศและวัฒนธรรม_x000a__x000a__x000a_"/>
    <s v="KPI 1.3-1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น่าน"/>
    <x v="138"/>
  </r>
  <r>
    <x v="3"/>
    <s v="  VC1 : พัฒนาระบบบริหารจัดการการท่องเที่ยว"/>
    <s v="CSF 1.3 บริหารจัดการฐานข้อมูลวัฒนธรรมท้องถิ่นและจัดทำข้อมูลสารสนเทศเพื่อการท่องเที่ยวเชิงนิเวศและวัฒนธรรม_x000a__x000a__x000a_"/>
    <s v="KPI 1.3-1 จำนวนฐานข้อมูลวัฒนธรรมท้องถิ่นและข้อมูลสารสนเทศเพื่อการท่องเที่ยวเชิงนิเวศและวัฒนธรรมที่เป็นเอกลักษณ์ของน่าน"/>
    <x v="139"/>
  </r>
  <r>
    <x v="3"/>
    <s v="  VC1 : พัฒนาระบบบริหารจัดการการท่องเที่ยว"/>
    <s v="CSF 1.4 การเชื่อมโยงและจัดเส้นทาง (Routes) การท่องเที่ยวระหว่างจังหวัด_x000a__x000a__x000a_"/>
    <s v="KPI 1.4-1 จำนวนรายการท่องเที่ยวที่เป็นการเชื่อมโยงเส้นทาง(Routes)ท่องเที่ยว ระหว่างจังหวัดน่านและจังหวัดอื่น ๆ"/>
    <x v="140"/>
  </r>
  <r>
    <x v="3"/>
    <s v="  VC1 : พัฒนาระบบบริหารจัดการการท่องเที่ยว"/>
    <s v="CSF 1.5 การสร้างการมีส่วนร่วมของชุมชนในการสืบสานและร่วมนำเสนอวัฒนธรรมประเพณีที่เป็นอัตลักษณ์ของน่าน_x000a__x000a__x000a__x000a_"/>
    <s v="KPI 1.5-1 อัตราการเพิ่มของชุมชนที่มีส่วนร่วมในการสืบสานและร่วมนำเสนอวัฒนธรรมประเพณีของน่าน"/>
    <x v="141"/>
  </r>
  <r>
    <x v="3"/>
    <s v="  VC1 : พัฒนาระบบบริหารจัดการการท่องเที่ยว"/>
    <s v="CSF 1.5 การสร้างการมีส่วนร่วมของชุมชนในการสืบสานและร่วมนำเสนอวัฒนธรรมประเพณีที่เป็นอัตลักษณ์ของน่าน_x000a__x000a__x000a__x000a_"/>
    <s v="KPI 1.5-1 อัตราการเพิ่มของชุมชนที่มีส่วนร่วมในการสืบสานและร่วมนำเสนอวัฒนธรรมประเพณีของน่าน"/>
    <x v="142"/>
  </r>
  <r>
    <x v="3"/>
    <s v="  VC1 : พัฒนาระบบบริหารจัดการการท่องเที่ยว"/>
    <s v="CSF 1.6 สร้างความเชื่อมั่นด้านความปลอดภัยในชีวิตและทรัพย์สิน_x000a__x000a_"/>
    <s v="KPI 1.6-1 ร้อยละของระดับความเชื่อมั่นด้านความปลอดภัยในชีวิตและทรัพย์สิน"/>
    <x v="143"/>
  </r>
  <r>
    <x v="3"/>
    <s v="  VC1 : พัฒนาระบบบริหารจัดการการท่องเที่ยว"/>
    <s v="CSF1.7 การรวบรวมและจัดทำข้อมูลสารสนเทศเพื่อการท่องเที่ยว"/>
    <s v="KPI 1.7-1 มีการรวบรวมข้อมูลสารสนเทศด้านการท่องเที่ยวที่สมบูรณ์ครบถ้วนและทันสมัย"/>
    <x v="144"/>
  </r>
  <r>
    <x v="3"/>
    <s v="  VC1 : พัฒนาระบบบริหารจัดการการท่องเที่ยว"/>
    <s v="CSF1.7 การรวบรวมและจัดทำข้อมูลสารสนเทศเพื่อการท่องเที่ยว"/>
    <s v="KPI 1.7-1 มีการรวบรวมข้อมูลสารสนเทศด้านการท่องเที่ยวที่สมบูรณ์ครบถ้วนและทันสมัย"/>
    <x v="145"/>
  </r>
  <r>
    <x v="3"/>
    <s v="  VC1 : พัฒนาระบบบริหารจัดการการท่องเที่ยว"/>
    <s v="CSF1.7 การรวบรวมและจัดทำข้อมูลสารสนเทศเพื่อการท่องเที่ยว"/>
    <s v="KPI 1.7-1 มีการรวบรวมข้อมูลสารสนเทศด้านการท่องเที่ยวที่สมบูรณ์ครบถ้วนและทันสมัย"/>
    <x v="146"/>
  </r>
  <r>
    <x v="3"/>
    <s v="  VC1 : พัฒนาระบบบริหารจัดการการท่องเที่ยว"/>
    <s v="CSF1.7 การรวบรวมและจัดทำข้อมูลสารสนเทศเพื่อการท่องเที่ยว"/>
    <s v="KPI 1.7-1 มีการรวบรวมข้อมูลสารสนเทศด้านการท่องเที่ยวที่สมบูรณ์ครบถ้วนและทันสมัย"/>
    <x v="147"/>
  </r>
  <r>
    <x v="3"/>
    <s v="  VC1 : พัฒนาระบบบริหารจัดการการท่องเที่ยว"/>
    <s v="CSF1.7 การรวบรวมและจัดทำข้อมูลสารสนเทศเพื่อการท่องเที่ยว"/>
    <s v="KPI 1.7-1 มีการรวบรวมข้อมูลสารสนเทศด้านการท่องเที่ยวที่สมบูรณ์ครบถ้วนและทันสมัย"/>
    <x v="148"/>
  </r>
  <r>
    <x v="3"/>
    <s v="  VC1 : พัฒนาระบบบริหารจัดการการท่องเที่ยว"/>
    <s v="CSF1.7 การรวบรวมและจัดทำข้อมูลสารสนเทศเพื่อการท่องเที่ยว"/>
    <s v="KPI 1.7-1 มีการรวบรวมข้อมูลสารสนเทศด้านการท่องเที่ยวที่สมบูรณ์ครบถ้วนและทันสมัย"/>
    <x v="149"/>
  </r>
  <r>
    <x v="3"/>
    <s v="  VC2 : พัฒนาศักยภาพมัคคุเทศน์และบุคลากร"/>
    <s v="CSF 2.1 พัฒนามาตรฐานมัคคุเทศก์ท้องถิ่น/ผู้นำเที่ยวให้มีความรอบรู้เกี่ยวกับแหล่งธรรมชาติและวัฒนธรรมประเพณีของน่านและสามารถถ่ายทอดเป็นภาษาต่างประเทศได้หลายภาษา_x000a_"/>
    <s v="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แหล่งธรรมชาติและวัฒนธรรม ประเพณีของน่านและสามารถถ่ายทอดเป็นภาษาต่างประเทศได้หลายภาษา"/>
    <x v="150"/>
  </r>
  <r>
    <x v="3"/>
    <s v="  VC2 : พัฒนาศักยภาพมัคคุเทศน์และบุคลากร"/>
    <s v="CSF 2.1 พัฒนามาตรฐานมัคคุเทศก์ท้องถิ่น/ผู้นำเที่ยวให้มีความรอบรู้เกี่ยวกับแหล่งธรรมชาติและวัฒนธรรมประเพณีของน่านและสามารถถ่ายทอดเป็นภาษาต่างประเทศได้หลายภาษา_x000a_"/>
    <s v="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แหล่งธรรมชาติและวัฒนธรรม ประเพณีของน่านและสามารถถ่ายทอดเป็นภาษาต่างประเทศได้หลายภาษา"/>
    <x v="151"/>
  </r>
  <r>
    <x v="3"/>
    <s v="  VC2 : พัฒนาศักยภาพมัคคุเทศน์และบุคลากร"/>
    <s v="CSF 2.2 พัฒนาศักยภาพแรงงานวิชาชีพและบุคลากรที่เกี่ยวข้องกับการท่องเที่ยวเชิงนิเวศและวัฒนธรรม_x000a__x000a__x000a_"/>
    <s v="KPI 2.2-1 จำนวนแรงงานและบุคลากรที่มีศักยภาพการในกิจกรรมที่เป็นห่วงโซ่การท่องเที่ยวเชิงนิเวศและวัฒนธรรมที่เป็นเอกลักษณ์ของจังหวัดน่าน"/>
    <x v="152"/>
  </r>
  <r>
    <x v="3"/>
    <s v="  VC2 : พัฒนาศักยภาพมัคคุเทศน์และบุคลากร"/>
    <s v="CSF 2.3 ส่งเสริมการรวม กลุ่มของชุมชน ผู้ประกอบการด้านท่องเที่ยวและธุรกิจที่เกี่ยวข้อง_x000a__x000a__x000a_"/>
    <s v="KPI 2.3-1 จำนวนการรวมกลุ่มของชุมชนผู้ประกอบการด้านท่องเที่ยวและธุรกิจที่เกี่ยวข้อง"/>
    <x v="153"/>
  </r>
  <r>
    <x v="3"/>
    <s v="  VC2 : พัฒนาศักยภาพมัคคุเทศน์และบุคลากร"/>
    <s v="CSF 2.3 ส่งเสริมการรวม กลุ่มของชุมชน ผู้ประกอบการด้านท่องเที่ยวและธุรกิจที่เกี่ยวข้อง_x000a__x000a__x000a_"/>
    <s v="KPI 2.3-1 จำนวนการรวมกลุ่มของชุมชนผู้ประกอบการด้านท่องเที่ยวและธุรกิจที่เกี่ยวข้อง"/>
    <x v="154"/>
  </r>
  <r>
    <x v="3"/>
    <s v="  VC2 : พัฒนาศักยภาพมัคคุเทศน์และบุคลากร"/>
    <s v="CSF 2.4 บุคลากรที่เกี่ยวข้องมีองค์ความรู้เกี่ยวกับการบริหารจัดการแหล่งท่องเที่ยว_x000a_"/>
    <s v="KPI 2.4-1 ร้อยละของบุคลากรที่เกี่ยวข้องกับการท่องเที่ยวเชิงนิเวศและวัฒนธรรมของจังหวัดน่านที่ได้รับการพัฒนาและถ่ายทอดองค์ความรู้ให้มีความรู้ความเข้าใจในการบริหารจัดการแหล่งท่องเที่ยว"/>
    <x v="155"/>
  </r>
  <r>
    <x v="3"/>
    <s v="  VC2 : พัฒนาศักยภาพมัคคุเทศน์และบุคลากร"/>
    <s v="CSF 2.4 บุคลากรที่เกี่ยวข้องมีองค์ความรู้เกี่ยวกับการบริหารจัดการแหล่งท่องเที่ยว_x000a_"/>
    <s v="KPI 2.4-1 ร้อยละของบุคลากรที่เกี่ยวข้องกับการท่องเที่ยวเชิงนิเวศและวัฒนธรรมของจังหวัดน่านที่ได้รับการพัฒนาและถ่ายทอดองค์ความรู้ให้มีความรู้ความเข้าใจในการบริหารจัดการแหล่งท่องเที่ยว"/>
    <x v="156"/>
  </r>
  <r>
    <x v="3"/>
    <s v="  VC3 : พัฒนาปัจจัยพื้นฐานด้านท่องเที่ยว/ทรัพยากร"/>
    <s v="CSF 3.1 การจัดการคุณภาพสิ่งแวดล้อมเพื่อการท่องเที่ยวอย่างยั่งยืน_x000a_"/>
    <s v="KPI 3.1-1 อัตราการลดลงของจุดความร้อน (Hotspot)ในพื้นที่จังหวัด"/>
    <x v="157"/>
  </r>
  <r>
    <x v="3"/>
    <s v="  VC3 : พัฒนาปัจจัยพื้นฐานด้านท่องเที่ยว/ทรัพยากร"/>
    <s v="CSF 3.1 การจัดการคุณภาพสิ่งแวดล้อมเพื่อการท่องเที่ยวอย่างยั่งยืน_x000a_"/>
    <s v="KPI 3.1-2 อัตราการลดลงของพื้นที่ความเสียหายจากไฟป่า"/>
    <x v="158"/>
  </r>
  <r>
    <x v="3"/>
    <s v="  VC3 : พัฒนาปัจจัยพื้นฐานด้านท่องเที่ยว/ทรัพยากร"/>
    <s v="CSF 3.1 การจัดการคุณภาพสิ่งแวดล้อมเพื่อการท่องเที่ยวอย่างยั่งยืน_x000a_"/>
    <s v="KPI 3.1-3 จำนวนวันที่ปริมาณฝุ่นละอองขนาดเล็ก (PM10 )มีค่าเกินมาตรฐาน"/>
    <x v="159"/>
  </r>
  <r>
    <x v="3"/>
    <s v="  VC3 : พัฒนาปัจจัยพื้นฐานด้านท่องเที่ยว/ทรัพยากร"/>
    <s v="CSF 3.2 พัฒนาโครงสร้างพื้นฐานโดยเฉพาะเส้นทางถนนทั้งภายในและระหว่างจังหวัด ป้ายบอกทาง_x000a__x000a_"/>
    <s v="KPI 3.2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160"/>
  </r>
  <r>
    <x v="3"/>
    <s v="  VC3 : พัฒนาปัจจัยพื้นฐานด้านท่องเที่ยว/ทรัพยากร"/>
    <s v="CSF 3.2 พัฒนาโครงสร้างพื้นฐานโดยเฉพาะเส้นทางถนนทั้งภายในและระหว่างจังหวัด ป้ายบอกทาง_x000a__x000a_"/>
    <s v="KPI 3.2-2 จำนวนแผนงาน/โครงการของส่วนราชการที่เสนอในแผนพัฒนาจังหวัดเพื่อพัฒนาโครงสร้างพื้นฐานของจังหวัด"/>
    <x v="161"/>
  </r>
  <r>
    <x v="3"/>
    <s v="  VC3 : พัฒนาปัจจัยพื้นฐานด้านท่องเที่ยว/ทรัพยากร"/>
    <s v="CSF 3.2 พัฒนาโครงสร้างพื้นฐานโดยเฉพาะเส้นทางถนนทั้งภายในและระหว่างจังหวัด ป้ายบอกทาง_x000a__x000a_"/>
    <s v="KPI 3.2-2 จำนวนแผนงาน/โครงการของส่วนราชการที่เสนอในแผนพัฒนาจังหวัดเพื่อพัฒนาโครงสร้างพื้นฐานของจังหวัด"/>
    <x v="162"/>
  </r>
  <r>
    <x v="3"/>
    <s v="  VC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_x000a_"/>
    <s v="KPI 3.3-1 อัตราการกำจัดขยะ"/>
    <x v="163"/>
  </r>
  <r>
    <x v="3"/>
    <s v="  VC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_x000a_"/>
    <s v="KPI 3.3-1 อัตราการกำจัดขยะ"/>
    <x v="164"/>
  </r>
  <r>
    <x v="3"/>
    <s v="  VC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_x000a_"/>
    <s v="KPI 3.3-1 อัตราการกำจัดขยะ"/>
    <x v="165"/>
  </r>
  <r>
    <x v="3"/>
    <s v="  VC3 : พัฒนาปัจจัยพื้นฐานด้านท่องเที่ยว/ทรัพยากร"/>
    <s v="CSF 3.4 การพัฒนาและปรับปรุงระบบสาธารณูปโภค ไฟฟ้า ประปา โครงข่ายโทรศัพท์และInternet_x000a_"/>
    <s v="KPI 3.4-1 อัตราการเข้าถึงไฟฟ้า "/>
    <x v="166"/>
  </r>
  <r>
    <x v="3"/>
    <s v="  VC3 : พัฒนาปัจจัยพื้นฐานด้านท่องเที่ยว/ทรัพยากร"/>
    <s v="CSF 3.4 การพัฒนาและปรับปรุงระบบสาธารณูปโภค ไฟฟ้า ประปา โครงข่ายโทรศัพท์และInternet_x000a_"/>
    <s v="KPI 3.4-2 อัตราการเข้าถึงน้ำประปา "/>
    <x v="167"/>
  </r>
  <r>
    <x v="3"/>
    <s v="  VC3 : พัฒนาปัจจัยพื้นฐานด้านท่องเที่ยว/ทรัพยากร"/>
    <s v="CSF 3.4 การพัฒนาและปรับปรุงระบบสาธารณูปโภค ไฟฟ้า ประปา โครงข่ายโทรศัพท์และInternet_x000a_"/>
    <s v="KPI 3.4-3 อัตราการเข้าถึงอินเตอร์เน็ตและการเข้าถึงเครือข่ายโทรศัพท์  "/>
    <x v="168"/>
  </r>
  <r>
    <x v="3"/>
    <s v="  VC3 : พัฒนาปัจจัยพื้นฐานด้านท่องเที่ยว/ทรัพยากร"/>
    <s v="CSF 3.5 การพัฒนาและขยายพื้นที่ให้บริการอินเตอร์เน็ตสาธารณะในแหล่งท่องเที่ยว"/>
    <s v="KPI 3.5-1 อัตราการเข้าถึงอินเตอร์เน็ตและการเข้าถึงเครือข่ายโทรศัพท์เพิ่มขึ้น"/>
    <x v="169"/>
  </r>
  <r>
    <x v="3"/>
    <s v="  VC4 : พัฒนา แหล่งและกิจกรรม ท่องเที่ยว"/>
    <s v="CSF 4.1 อนุรักษ์และนำเสนอกิจกรรมท่องเที่ยวเชิงนิเวศและวัฒนธรรมที่เป็นอัตลักษณ์ของน่าน_x000a__x000a__x000a__x000a_"/>
    <s v="KPI 4.1-1 จำนวนปราชญ์ล้านนาที่มีภูมิปัญญาสาขาต่างๆ ได้รับการส่งเสริมให้มีการสืบสาน และสร้างสรรค์งานเพิ่มขึ้น"/>
    <x v="170"/>
  </r>
  <r>
    <x v="3"/>
    <s v="  VC4 : พัฒนา แหล่งและกิจกรรม ท่องเที่ยว"/>
    <s v="CSF 4.1 อนุรักษ์และนำเสนอกิจกรรมท่องเที่ยวเชิงนิเวศและวัฒนธรรมที่เป็นอัตลักษณ์ของน่าน_x000a__x000a__x000a__x000a_"/>
    <s v="KPI 4.1-2 จำนวนแหล่งท่องเที่ยวใหม่ๆเกี่ยวกับการท่องเที่ยวเชิงนิเวศและวัฒนธรรมที่เป็นอัตลักษณ์ของน่าน"/>
    <x v="171"/>
  </r>
  <r>
    <x v="3"/>
    <s v="  VC4 : พัฒนา แหล่งและกิจกรรม ท่องเที่ยว"/>
    <s v="CSF 4.1 อนุรักษ์และนำเสนอกิจกรรมท่องเที่ยวเชิงนิเวศและวัฒนธรรมที่เป็นอัตลักษณ์ของน่าน_x000a__x000a__x000a__x000a_"/>
    <s v="KPI 4.1-3 จำนวนกิจกรรมท่องเที่ยวที่เป็นอัตลักษณ์ของจังหวัด"/>
    <x v="172"/>
  </r>
  <r>
    <x v="3"/>
    <s v="  VC4 : พัฒนา แหล่งและกิจกรรม ท่องเที่ยว"/>
    <s v="CSF 4.2 ส่งเสริมและพัฒนาให้แหล่งท่องเที่ยวเชิงนิเวศและวัฒนธรรมคงความเป็นอัตลักษณ์ของน่าน_x000a__x000a_"/>
    <s v="KPI 4.2-1 จำนวนแหล่งท่องเที่ยวเชิงนิเวศและวัฒนธรรมที่ได้รับการรับรองมาตรฐานเพิ่มขึ้น"/>
    <x v="173"/>
  </r>
  <r>
    <x v="3"/>
    <s v="  VC4 : พัฒนา แหล่งและกิจกรรม ท่องเที่ยว"/>
    <s v="CSF 4.3 ฟื้นฟู/ปรับปรุง/พัฒนาแหล่งท่องเที่ยวอื่นๆให้เป็นที่ดึงดูดนอกเหนือจากแหล่งท่องเที่ยวหลัก (เช่น อุทยานไม้ดอกไม้ประดับ สวนสุขภาพ สวนสาธารณะ อุทยาน เป็นต้น)_x000a__x000a__x000a__x000a_"/>
    <s v="KPI 4.3-1 จำนวนแหล่งท่องเที่ยวอื่นๆที่ช่วยดึงดูดนอกเหนือจากแหล่งท่องเที่ยวหลัก"/>
    <x v="174"/>
  </r>
  <r>
    <x v="3"/>
    <s v="  VC4 : พัฒนา แหล่งและกิจกรรม ท่องเที่ยว"/>
    <s v="CSF 4.4 ยกระดับคุณภาพสิ่งอำนวยความสะดวก เช่น ห้องน้ำและน้ำดื่มสาธารณะ_x000a_"/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x v="175"/>
  </r>
  <r>
    <x v="3"/>
    <s v="  VC4 : พัฒนา แหล่งและกิจกรรม ท่องเที่ยว"/>
    <s v="CSF 4.4 ยกระดับคุณภาพสิ่งอำนวยความสะดวก เช่น ห้องน้ำและน้ำดื่มสาธารณะ_x000a_"/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x v="176"/>
  </r>
  <r>
    <x v="3"/>
    <s v="  VC4 : พัฒนา แหล่งและกิจกรรม ท่องเที่ยว"/>
    <s v="CSF 4.4 ยกระดับคุณภาพสิ่งอำนวยความสะดวก เช่น ห้องน้ำและน้ำดื่มสาธารณะ_x000a_"/>
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<x v="177"/>
  </r>
  <r>
    <x v="3"/>
    <s v="  VC5 : พัฒนา ธุรกิจบริการการท่องเที่ยว"/>
    <s v="CSF 5.1 ส่งเสริมและพัฒนาให้ธุรกิจที่พัก Guest- house/ Home stay และโรงแรมได้รับการรับรองมาตรฐาน _x000a__x000a_"/>
    <s v="KPI 5.1-1 ร้อยละของธุรกิจที่พัก Guest- house/ Home stay และโรงแรมได้รับการรับรองมาตรฐาน "/>
    <x v="178"/>
  </r>
  <r>
    <x v="3"/>
    <s v="  VC5 : พัฒนา ธุรกิจบริการการท่องเที่ยว"/>
    <s v="CSF 5.1 ส่งเสริมและพัฒนาให้ธุรกิจที่พัก Guest- house/ Home stay และโรงแรมได้รับการรับรองมาตรฐาน _x000a__x000a_"/>
    <s v="KPI 5.1-1 ร้อยละของธุรกิจที่พัก Guest- house/ Home stay และโรงแรมได้รับการรับรองมาตรฐาน "/>
    <x v="179"/>
  </r>
  <r>
    <x v="3"/>
    <s v="  VC5 : พัฒนา ธุรกิจบริการการท่องเที่ยว"/>
    <s v="CSF 5.1 ส่งเสริมและพัฒนาให้ธุรกิจที่พัก Guest- house/ Home stay และโรงแรมได้รับการรับรองมาตรฐาน _x000a__x000a_"/>
    <s v="KPI 5.1-1 ร้อยละของธุรกิจที่พัก Guest- house/ Home stay และโรงแรมได้รับการรับรองมาตรฐาน "/>
    <x v="180"/>
  </r>
  <r>
    <x v="3"/>
    <s v="  VC5 : พัฒนา ธุรกิจบริการการท่องเที่ยว"/>
    <s v="CSF 5.1 ส่งเสริมและพัฒนาให้ธุรกิจที่พัก Guest- house/ Home stay และโรงแรมได้รับการรับรองมาตรฐาน _x000a__x000a_"/>
    <s v="KPI 5.1-1 ร้อยละของธุรกิจที่พัก Guest- house/ Home stay และโรงแรมได้รับการรับรองมาตรฐาน "/>
    <x v="181"/>
  </r>
  <r>
    <x v="3"/>
    <s v="  VC5 : พัฒนา ธุรกิจบริการการท่องเที่ยว"/>
    <s v="CSF 5.2 ส่งเสริมและพัฒนาให้ธุรกิจบริการที่เกี่ยวเนื่องกับการท่องเที่ยวเชิงนิเวศและวัฒนธรรมได้รับการรับรองมาตรฐาน เช่น ร้านอาหารพื้นเมือง ร้านค้า OTOP  _x000a__x000a__x000a_"/>
    <s v="KPI 5.2-1 ร้อยละของธุรกิจบริการที่เกี่ยวเนื่องกับการท่องเที่ยวเชิงนิเวศและวัฒนธรรมได้รับการรับรองมาตรฐาน (เช่น ร้านอาหารพื้นเมือง ร้านค้า OTOP เป็นต้น) "/>
    <x v="182"/>
  </r>
  <r>
    <x v="3"/>
    <s v="  VC5 : พัฒนา ธุรกิจบริการการท่องเที่ยว"/>
    <s v="CSF 5.2 ส่งเสริมและพัฒนาให้ธุรกิจบริการที่เกี่ยวเนื่องกับการท่องเที่ยวเชิงนิเวศและวัฒนธรรมได้รับการรับรองมาตรฐาน เช่น ร้านอาหารพื้นเมือง ร้านค้า OTOP  _x000a__x000a__x000a_"/>
    <s v="KPI 5.2-1 ร้อยละของธุรกิจบริการที่เกี่ยวเนื่องกับการท่องเที่ยวเชิงนิเวศและวัฒนธรรมได้รับการรับรองมาตรฐาน (เช่น ร้านอาหารพื้นเมือง ร้านค้า OTOP เป็นต้น) "/>
    <x v="183"/>
  </r>
  <r>
    <x v="3"/>
    <s v="  VC5 : พัฒนา ธุรกิจบริการการท่องเที่ยว"/>
    <s v="CSF 5.3 พัฒนามาตรฐานสินค้าของฝากและของที่ระลึกที่เป็นอัตลักษณ์ของน่าน_x000a__x000a__x000a_"/>
    <s v="KPI 5.3-1 จำนวนสินค้าของฝากและของที่ระลึกที่เป็นอัตลักษณ์ของน่านที่ได้รับการรับรองมาตรฐาน (เช่น OTOP 5 ดาว เป็นต้น)"/>
    <x v="184"/>
  </r>
  <r>
    <x v="3"/>
    <s v="  VC5 : พัฒนา ธุรกิจบริการการท่องเที่ยว"/>
    <s v="CSF 5.3 พัฒนามาตรฐานสินค้าของฝากและของที่ระลึกที่เป็นอัตลักษณ์ของน่าน_x000a__x000a__x000a_"/>
    <s v="KPI 5.3-1 จำนวนสินค้าของฝากและของที่ระลึกที่เป็นอัตลักษณ์ของน่านที่ได้รับการรับรองมาตรฐาน (เช่น OTOP 5 ดาว เป็นต้น)"/>
    <x v="185"/>
  </r>
  <r>
    <x v="3"/>
    <s v="  VC6 : พัฒนา การตลาดและประชาสัมพันธ์"/>
    <s v="CSF 6.1 การทำการตลาดกลุ่มนักท่องเที่ยวคุณภาพ_x000a_"/>
    <s v="KPI 6.1-1 จำนวนนักท่องเที่ยวและรายได้จากการท่องที่ยวของน่านที่เพิ่มขึ้น"/>
    <x v="186"/>
  </r>
  <r>
    <x v="3"/>
    <s v="  VC6 : พัฒนา การตลาดและประชาสัมพันธ์"/>
    <s v="CSF 6.1 การทำการตลาดกลุ่มนักท่องเที่ยวคุณภาพ_x000a_"/>
    <s v="KPI 6.1-1 จำนวนนักท่องเที่ยวและรายได้จากการท่องที่ยวของน่านที่เพิ่มขึ้น"/>
    <x v="187"/>
  </r>
  <r>
    <x v="3"/>
    <s v="  VC6 : พัฒนา การตลาดและประชาสัมพันธ์"/>
    <s v="CSF 6.2 สร้าง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ชนเผ่าต่างๆของน่าน_x000a__x000a__x000a_"/>
    <s v="KPI 6.2-1 จำนวน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  ชนเผ่าต่างๆของน่าน"/>
    <x v="188"/>
  </r>
  <r>
    <x v="3"/>
    <s v="  VC6 : พัฒนา การตลาดและประชาสัมพันธ์"/>
    <s v="CSF 6.2 สร้าง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ชนเผ่าต่างๆของน่าน_x000a__x000a__x000a_"/>
    <s v="KPI 6.2-1 จำนวนเรื่องราวเชิงประสบการณ์และประชาสัมพันธ์เอกลักษณ์การท่องเที่ยวเชิงนิเวศและวัฒนธรรมที่เชื่อมโยงกับชาติพันธุ์   ชนเผ่าต่างๆของน่าน"/>
    <x v="189"/>
  </r>
  <r>
    <x v="3"/>
    <s v="  VC6 : พัฒนา การตลาดและประชาสัมพันธ์"/>
    <s v="CSF 6.3 การตลาดเชิงรุกผ่านสื่อสมัยใหม่ (Social Network_x000a_"/>
    <s v="KPI 6.3-1 จำนวนธุรกิจด้านการท่องเที่ยวของจังหวัดน่านที่มีช่องทางการตลาดเชิงรุกและการทำธุรกรรมด้านการท่องเที่ยวผ่านสื่อสมัยใหม่ (Social Network)"/>
    <x v="190"/>
  </r>
  <r>
    <x v="4"/>
    <s v=" VC1 : การดูแลพื้นฐานของผู้สูงอายุ"/>
    <s v="CSF1.1 สิทธิและสวัสดิการผู้สูงอายุ"/>
    <s v="KPI1.1.1 สัดส่วนผู้สูงอายุต่อประชากรทั้งจังหวัด"/>
    <x v="191"/>
  </r>
  <r>
    <x v="4"/>
    <s v=" VC1 : การดูแลพื้นฐานของผู้สูงอายุ"/>
    <s v="CSF1.1 สิทธิและสวัสดิการผู้สูงอายุ"/>
    <s v="KPI1.1.1 สัดส่วนผู้สูงอายุต่อประชากรทั้งจังหวัด"/>
    <x v="192"/>
  </r>
  <r>
    <x v="4"/>
    <s v=" VC1 : การดูแลพื้นฐานของผู้สูงอายุ"/>
    <s v="CSF1.1 สิทธิและสวัสดิการผู้สูงอายุ"/>
    <s v="KPI1.1.2 ร้อยละของผู้สูงอายุที่ได้รับเบี้ยยังชีพ"/>
    <x v="193"/>
  </r>
  <r>
    <x v="4"/>
    <s v=" VC1 : การดูแลพื้นฐานของผู้สูงอายุ"/>
    <s v="CSF1.1 สิทธิและสวัสดิการผู้สูงอายุ"/>
    <s v="KPI1.1.2 ร้อยละของผู้สูงอายุที่ได้รับเบี้ยยังชีพ"/>
    <x v="194"/>
  </r>
  <r>
    <x v="4"/>
    <s v=" VC1 : การดูแลพื้นฐานของผู้สูงอายุ"/>
    <s v="CSF1.1 สิทธิและสวัสดิการผู้สูงอายุ"/>
    <s v="KPI1.1.2 ร้อยละของผู้สูงอายุที่ได้รับเบี้ยยังชีพ"/>
    <x v="195"/>
  </r>
  <r>
    <x v="4"/>
    <s v=" VC1 : การดูแลพื้นฐานของผู้สูงอายุ"/>
    <s v="CSF1.1 สิทธิและสวัสดิการผู้สูงอายุ"/>
    <s v="KPI1.1.3 ร้อยละของผู้สูงอายุที่ได้รับเบี้ยยังชีพคนพิการ"/>
    <x v="196"/>
  </r>
  <r>
    <x v="4"/>
    <s v=" VC1 : การดูแลพื้นฐานของผู้สูงอายุ"/>
    <s v="CSF1.1 สิทธิและสวัสดิการผู้สูงอายุ"/>
    <s v="KPI1.1.3 ร้อยละของผู้สูงอายุที่ได้รับเบี้ยยังชีพคนพิการ"/>
    <x v="197"/>
  </r>
  <r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1 จำนวนผู้สูงอายุที่มีที่อยู่อาศัยไม่มั่นคง/สภาพที่อยู่อาศัยไม่เหมาะสมต่อการพักอาศัย"/>
    <x v="198"/>
  </r>
  <r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2 ร้อยละของผู้สูงอายุที่ได้รับการเลี้ยงดูและการดูแลจากครอบครัว"/>
    <x v="199"/>
  </r>
  <r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2 ร้อยละของผู้สูงอายุที่ได้รับการเลี้ยงดูและการดูแลจากครอบครัว"/>
    <x v="200"/>
  </r>
  <r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2 ร้อยละของผู้สูงอายุที่ได้รับการเลี้ยงดูและการดูแลจากครอบครัว"/>
    <x v="201"/>
  </r>
  <r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2 ร้อยละของผู้สูงอายุที่ได้รับการเลี้ยงดูและการดูแลจากครอบครัว"/>
    <x v="202"/>
  </r>
  <r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2 ร้อยละของผู้สูงอายุที่ได้รับการเลี้ยงดูและการดูแลจากครอบครัว"/>
    <x v="203"/>
  </r>
  <r>
    <x v="4"/>
    <s v=" VC1 : การดูแลพื้นฐานของผู้สูงอายุ"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2 ร้อยละของผู้สูงอายุที่ได้รับการเลี้ยงดูและการดูแลจากครอบครัว"/>
    <x v="204"/>
  </r>
  <r>
    <x v="4"/>
    <s v="  VC2 : จัดระบบบริการที่มีคุณภาพและได้มาตรฐานให้ผู้สูงอายุสามารถเข้าถึงบริการได้"/>
    <s v="CSF2.1 ยกระดับคุณภาพการบริการและการพัฒนาคุณภาพชีวิตผู้สูงอายุ"/>
    <s v="KPI2.1.1 จำนวนศูนย์การเรียนรู้สำหรับผู้สูงอายุที่เพิ่มขึ้น"/>
    <x v="205"/>
  </r>
  <r>
    <x v="4"/>
    <s v="  VC2 : จัดระบบบริการที่มีคุณภาพและได้มาตรฐานให้ผู้สูงอายุสามารถเข้าถึงบริการได้"/>
    <s v="CSF2.1 ยกระดับคุณภาพการบริการและการพัฒนาคุณภาพชีวิตผู้สูงอายุ"/>
    <s v="KPI2.1.1 จำนวนศูนย์การเรียนรู้สำหรับผู้สูงอายุที่เพิ่มขึ้น"/>
    <x v="206"/>
  </r>
  <r>
    <x v="4"/>
    <s v="  VC2 : จัดระบบบริการที่มีคุณภาพและได้มาตรฐานให้ผู้สูงอายุสามารถเข้าถึงบริการได้"/>
    <s v="CSF2.1 ยกระดับคุณภาพการบริการและการพัฒนาคุณภาพชีวิตผู้สูงอายุ"/>
    <s v="KPI2.1.2 จำนวนสถานพยาบาล/สถานบริการสาธารณะ ที่มีสิ่งอำนวยความสะดวกไว้บริการผู้สูงอายุ/ผู้พิการ เช่น ช่องทางพิเศษ/ห้องน้ำ/ทางลาดชัน/ที่จอดรถ เป็นต้น"/>
    <x v="207"/>
  </r>
  <r>
    <x v="4"/>
    <s v="  VC2 : จัดระบบบริการที่มีคุณภาพและได้มาตรฐานให้ผู้สูงอายุสามารถเข้าถึงบริการได้"/>
    <s v="CSF2.1 ยกระดับคุณภาพการบริการและการพัฒนาคุณภาพชีวิตผู้สูงอายุ"/>
    <s v="KPI2.1.3 ร้อยละของผู้สูงอายุได้รับการคัดกรอง/ ประเมินสุขภาพทั้งทางร่างกายและจิตใจเพิ่มขึ้น"/>
    <x v="208"/>
  </r>
  <r>
    <x v="4"/>
    <s v="  VC2 : จัดระบบบริการที่มีคุณภาพและได้มาตรฐานให้ผู้สูงอายุสามารถเข้าถึงบริการได้"/>
    <s v="CSF2.2 ส่งเสริมด้านการทํางานและการหารายได้ของผู้สูงอายุ"/>
    <s v="KPI2.2.1 จำนวนผู้สูงอายุที่มีขาดแคลนรายได้/ไม่เพียงพอในการเลี้ยงชีพลดลง"/>
    <x v="209"/>
  </r>
  <r>
    <x v="4"/>
    <s v="  VC2 : จัดระบบบริการที่มีคุณภาพและได้มาตรฐานให้ผู้สูงอายุสามารถเข้าถึงบริการได้"/>
    <s v="CSF2.2 ส่งเสริมด้านการทํางานและการหารายได้ของผู้สูงอายุ"/>
    <s v="KPI2.2.1 จำนวนผู้สูงอายุที่มีขาดแคลนรายได้/ไม่เพียงพอในการเลี้ยงชีพลดลง"/>
    <x v="210"/>
  </r>
  <r>
    <x v="4"/>
    <s v="  VC2 : จัดระบบบริการที่มีคุณภาพและได้มาตรฐานให้ผู้สูงอายุสามารถเข้าถึงบริการได้"/>
    <s v="CSF2.2 ส่งเสริมด้านการทํางานและการหารายได้ของผู้สูงอายุ"/>
    <s v="KPI2.2.1 จำนวนผู้สูงอายุที่มีขาดแคลนรายได้/ไม่เพียงพอในการเลี้ยงชีพลดลง"/>
    <x v="211"/>
  </r>
  <r>
    <x v="4"/>
    <s v="  VC2 : จัดระบบบริการที่มีคุณภาพและได้มาตรฐานให้ผู้สูงอายุสามารถเข้าถึงบริการได้"/>
    <s v="CSF2.2 ส่งเสริมด้านการทํางานและการหารายได้ของผู้สูงอายุ"/>
    <s v="KPI2.2.1 จำนวนผู้สูงอายุที่มีขาดแคลนรายได้/ไม่เพียงพอในการเลี้ยงชีพลดลง"/>
    <x v="212"/>
  </r>
  <r>
    <x v="4"/>
    <s v="  VC3 : ส่งเสริมและพัฒนาสุขภาวะของผู้สูงอายุ"/>
    <s v="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"/>
    <s v="KPI3.1.1 ร้อยละของผู้สูงอายุที่ต้องการความช่วยเหลือการดำเนินกิจวัตรประจำวันพื้นฐานลดลง"/>
    <x v="213"/>
  </r>
  <r>
    <x v="4"/>
    <s v="  VC3 : ส่งเสริมและพัฒนาสุขภาวะของผู้สูงอายุ"/>
    <s v="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"/>
    <s v="KPI3.1.2 ร้อยละของผู้สูงอายุมีพฤติกรรมสุขภาพที่พึงประสงค์ที่เพิ่มขึ้น"/>
    <x v="214"/>
  </r>
  <r>
    <x v="4"/>
    <s v="  VC3 : ส่งเสริมและพัฒนาสุขภาวะของผู้สูงอายุ"/>
    <s v="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"/>
    <s v="KPI3.1.2 ร้อยละของผู้สูงอายุมีพฤติกรรมสุขภาพที่พึงประสงค์ที่เพิ่มขึ้น"/>
    <x v="215"/>
  </r>
  <r>
    <x v="4"/>
    <s v="  VC3 : ส่งเสริมและพัฒนาสุขภาวะของผู้สูงอายุ"/>
    <s v="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"/>
    <s v="KPI3.1.2 ร้อยละของผู้สูงอายุมีพฤติกรรมสุขภาพที่พึงประสงค์ที่เพิ่มขึ้น"/>
    <x v="216"/>
  </r>
  <r>
    <x v="4"/>
    <s v="  VC3 : ส่งเสริมและพัฒนาสุขภาวะของผู้สูงอายุ"/>
    <s v="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"/>
    <s v="KPI3.1.2 ร้อยละของผู้สูงอายุมีพฤติกรรมสุขภาพที่พึงประสงค์ที่เพิ่มขึ้น"/>
    <x v="217"/>
  </r>
  <r>
    <x v="4"/>
    <s v="  VC3 : ส่งเสริมและพัฒนาสุขภาวะของผู้สูงอายุ"/>
    <s v="CSF3.1 ส่งเสริมพัฒนาสุขภาวะผู้สูงอายุดูแลตนเอง ดำเนินชีวิตประจำวันได้อย่างเหมาะสม และมีพฤติกรรมสุขภาพที่พึงประสงค์"/>
    <s v="KPI3.1.2 ร้อยละของผู้สูงอายุมีพฤติกรรมสุขภาพที่พึงประสงค์ที่เพิ่มขึ้น"/>
    <x v="218"/>
  </r>
  <r>
    <x v="5"/>
    <s v="  VC1 : พัฒนาโครงสร้างพื้นฐานและการศึกษานอกระบบ"/>
    <s v="CSF 1.1 การบริหารจัดการฐานข้อมูลด้านการศึกษาทั้งในระบบและนอกระบบของทุกวัย"/>
    <s v="KPI 1.1-1 จำนวนฐานข้อมูลด้านการศึกษาทั้งในระบบและนอกระบบของทุกวัย"/>
    <x v="219"/>
  </r>
  <r>
    <x v="5"/>
    <s v="  VC1 : พัฒนาโครงสร้างพื้นฐานและการศึกษานอกระบบ"/>
    <s v="CSF 1.2 การพัฒนาฐานข้อมูลความต้องการของตลาดงานและการเข้าสู่ประชาคมเศรษฐกิจอาเซียน _x000a__x000a_"/>
    <s v="KPI 1.2-1 จำนวนฐานข้อมูลความต้องการของตลาดงานและความต้องการแรงงานเมื่อเข้าสู่ประชาคมเศรษฐกิจอาเซียน "/>
    <x v="220"/>
  </r>
  <r>
    <x v="5"/>
    <s v="  VC1 : พัฒนาโครงสร้างพื้นฐานและการศึกษานอกระบบ"/>
    <s v="CSF 1.2 การพัฒนาฐานข้อมูลความต้องการของตลาดงานและการเข้าสู่ประชาคมเศรษฐกิจอาเซียน _x000a__x000a_"/>
    <s v="KPI 1.2-1 จำนวนฐานข้อมูลความต้องการของตลาดงานและความต้องการแรงงานเมื่อเข้าสู่ประชาคมเศรษฐกิจอาเซียน "/>
    <x v="221"/>
  </r>
  <r>
    <x v="5"/>
    <s v="  VC1 : พัฒนาโครงสร้างพื้นฐานและการศึกษานอกระบบ"/>
    <s v="CSF 1.3 การจัดตั้งศูนย์เรียนรู้ชุมชน"/>
    <s v="KPI 1.3-1 ระดับความสำเร็จของการจัดตั้งศูนย์การเรียนรู้ชุมชน"/>
    <x v="222"/>
  </r>
  <r>
    <x v="5"/>
    <s v="  VC1 : พัฒนาโครงสร้างพื้นฐานและการศึกษานอกระบบ"/>
    <s v="CSF 1.3 การจัดตั้งศูนย์เรียนรู้ชุมชน"/>
    <s v="KPI 1.3-1 ระดับความสำเร็จของการจัดตั้งศูนย์การเรียนรู้ชุมชน"/>
    <x v="223"/>
  </r>
  <r>
    <x v="5"/>
    <s v="  VC1 : พัฒนาโครงสร้างพื้นฐานและการศึกษานอกระบบ"/>
    <s v="CSF1.4 การพัฒนาช่องทางการเรียนรู้นอกห้องเรียนแก่คนทุกวัยให้เหมาะสมกับความต้องการ (เช่น การศึกษาทางไกลทางวิทยุ โทรทัศน์ การศึกษาทาง เว็บไซต์ เป็นต้น)_x000a_"/>
    <s v="KPI 1.4-1 ระดับ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 "/>
    <x v="224"/>
  </r>
  <r>
    <x v="5"/>
    <s v="  VC1 : พัฒนาโครงสร้างพื้นฐานและการศึกษานอกระบบ"/>
    <s v="CSF1.4 การพัฒนาช่องทางการเรียนรู้นอกห้องเรียนแก่คนทุกวัยให้เหมาะสมกับความต้องการ (เช่น การศึกษาทางไกลทางวิทยุ โทรทัศน์ การศึกษาทาง เว็บไซต์ เป็นต้น)_x000a_"/>
    <s v="KPI 1.4-1 ระดับความสำเร็จของการพัฒนาสื่อการเรียนการสอนนอกห้องเรียนและช่องทางที่เหมาะสมกับความต้องการของคนทุกวัย "/>
    <x v="225"/>
  </r>
  <r>
    <x v="5"/>
    <s v="  VC1 : พัฒนาโครงสร้างพื้นฐานและการศึกษานอกระบบ"/>
    <s v="CSF1.5 การพัฒนา/กำหนดพื้นที่แหล่งเรียนรู้นอกห้องเรียนแก่คนทุกวัยให้เหมาะสมกับความต้องการ_x000a_"/>
    <s v="KPI 1.5-1 ระดับความสำเร็จของการพัฒนาแหล่งเรียนรู้นอกห้องเรียนที่เหมาะสมกับความต้องการของคนทุกวัย"/>
    <x v="226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1 ระดับคุณภาพของบุคลากรทางการศึกษา"/>
    <x v="227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1 ระดับคุณภาพของบุคลากรทางการศึกษา"/>
    <x v="228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1 ระดับคุณภาพของบุคลากรทางการศึกษา"/>
    <x v="229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1 ระดับคุณภาพของบุคลากรทางการศึกษา"/>
    <x v="230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2 ระดับคุณภาพของสถานศึกษา"/>
    <x v="231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2 ระดับคุณภาพของสถานศึกษา"/>
    <x v="232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2 ระดับคุณภาพของสถานศึกษา"/>
    <x v="233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3 ระดับคุณภาพของนักเรียน"/>
    <x v="234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3 ระดับคุณภาพของนักเรียน"/>
    <x v="235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3 ระดับคุณภาพของนักเรียน"/>
    <x v="236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4 ระดับความสำเร็จของการเข้าสู่การศึกษาในระดับสูง/ช่องทางอาชีพสำหรับเยาวชนที่จะจบการศึกษา "/>
    <x v="237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4 ระดับความสำเร็จของการเข้าสู่การศึกษาในระดับสูง/ช่องทางอาชีพสำหรับเยาวชนที่จะจบการศึกษา "/>
    <x v="238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4 ระดับความสำเร็จของการเข้าสู่การศึกษาในระดับสูง/ช่องทางอาชีพสำหรับเยาวชนที่จะจบการศึกษา "/>
    <x v="239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4 ระดับความสำเร็จของการเข้าสู่การศึกษาในระดับสูง/ช่องทางอาชีพสำหรับเยาวชนที่จะจบการศึกษา "/>
    <x v="240"/>
  </r>
  <r>
    <x v="5"/>
    <s v="  VC2 : สร้างโอกาสทางการศึกษาให้เด็กและเยาวชน_x000a_"/>
    <s v="CSF2.1 การจัดบุคลากรให้เพียงพอต่อการเรียนการสอนที่สอดคล้องกับความต้องการของตลาดงานและการเข้าสู่ประชาคมเศรษฐกิจอาเซียน _x000a_"/>
    <s v="KPI 2.1-4 ระดับความสำเร็จของการเข้าสู่การศึกษาในระดับสูง/ช่องทางอาชีพสำหรับเยาวชนที่จะจบการศึกษา "/>
    <x v="241"/>
  </r>
  <r>
    <x v="5"/>
    <s v="  VC2 : สร้างโอกาสทางการศึกษาให้เด็กและเยาวชน_x000a_"/>
    <s v="CSF2.2 ส่งเสริมให้เด็กและเยาวชนสามารถเข้าถึงโอกาสทางการศึกษา_x000a_"/>
    <s v="KPI 2.2-1 ระดับความสำเร็จของการส่งเสริมให้เด็กและเยาวชนสามารถเข้าถึงโอกาสทางการศึกษา"/>
    <x v="242"/>
  </r>
  <r>
    <x v="5"/>
    <s v="  VC2 : สร้างโอกาสทางการศึกษาให้เด็กและเยาวชน_x000a_"/>
    <s v="CSF2.2 ส่งเสริมให้เด็กและเยาวชนสามารถเข้าถึงโอกาสทางการศึกษา_x000a_"/>
    <s v="KPI 2.2-2 ร้อยละของประชากรที่ได้รับการศึกษาแต่ละระดับ_x000a_"/>
    <x v="243"/>
  </r>
  <r>
    <x v="5"/>
    <s v="  VC2 : สร้างโอกาสทางการศึกษาให้เด็กและเยาวชน_x000a_"/>
    <s v="CSF2.2 ส่งเสริมให้เด็กและเยาวชนสามารถเข้าถึงโอกาสทางการศึกษา_x000a_"/>
    <s v="KPI 2.2-2 ร้อยละของประชากรที่ได้รับการศึกษาแต่ละระดับ_x000a_"/>
    <x v="244"/>
  </r>
  <r>
    <x v="5"/>
    <s v="  VC2 : สร้างโอกาสทางการศึกษาให้เด็กและเยาวชน_x000a_"/>
    <s v="CSF2.2 ส่งเสริมให้เด็กและเยาวชนสามารถเข้าถึงโอกาสทางการศึกษา_x000a_"/>
    <s v="KPI 2.2-2 ร้อยละของประชากรที่ได้รับการศึกษาแต่ละระดับ_x000a_"/>
    <x v="245"/>
  </r>
  <r>
    <x v="5"/>
    <s v="  VC2 : สร้างโอกาสทางการศึกษาให้เด็กและเยาวชน_x000a_"/>
    <s v="CSF2.2 ส่งเสริมให้เด็กและเยาวชนสามารถเข้าถึงโอกาสทางการศึกษา_x000a_"/>
    <s v="KPI 2.2-2 ร้อยละของประชากรที่ได้รับการศึกษาแต่ละระดับ_x000a_"/>
    <x v="246"/>
  </r>
  <r>
    <x v="5"/>
    <s v="  VC2 : สร้างโอกาสทางการศึกษาให้เด็กและเยาวชน_x000a_"/>
    <s v="CSF2.3 กิจกรรมเพื่อช่วยเหลือ/สนับสนุนเด็กและเยาวชนที่ด้อยโอกาสทางการศึกษา_x000a_"/>
    <s v="KPI 2.3-1 ระดับความสำเร็จของการช่วยเหลือ/สนับสนุนเด็กและเยาวชนที่ด้อยโอกาสทางการศึกษาให้ได้รับการศึกษา"/>
    <x v="247"/>
  </r>
  <r>
    <x v="5"/>
    <s v="  VC2 : สร้างโอกาสทางการศึกษาให้เด็กและเยาวชน_x000a_"/>
    <s v="CSF2.3 กิจกรรมเพื่อช่วยเหลือ/สนับสนุนเด็กและเยาวชนที่ด้อยโอกาสทางการศึกษา_x000a_"/>
    <s v="KPI 2.3-1 ระดับความสำเร็จของการช่วยเหลือ/สนับสนุนเด็กและเยาวชนที่ด้อยโอกาสทางการศึกษาให้ได้รับการศึกษา"/>
    <x v="248"/>
  </r>
  <r>
    <x v="5"/>
    <s v="  VC2 : สร้างโอกาสทางการศึกษาให้เด็กและเยาวชน_x000a_"/>
    <s v="CSF2.3 กิจกรรมเพื่อช่วยเหลือ/สนับสนุนเด็กและเยาวชนที่ด้อยโอกาสทางการศึกษา_x000a_"/>
    <s v="KPI 2.3-1 ระดับความสำเร็จของการช่วยเหลือ/สนับสนุนเด็กและเยาวชนที่ด้อยโอกาสทางการศึกษาให้ได้รับการศึกษา"/>
    <x v="249"/>
  </r>
  <r>
    <x v="5"/>
    <s v="  VC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จากหลักสูตรการศึกษาแก่คนทุกวัย_x000a__x000a_"/>
    <s v="KPI 3.1-1 ระดับความสำเร็จของการส่งเสริมกิจกรรมเสริมการเรียนรู้เพิ่มเติมจากหลักสูตรการศึกษา"/>
    <x v="250"/>
  </r>
  <r>
    <x v="5"/>
    <s v="  VC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จากหลักสูตรการศึกษาแก่คนทุกวัย_x000a__x000a_"/>
    <s v="KPI 3.1-1 ระดับความสำเร็จของการส่งเสริมกิจกรรมเสริมการเรียนรู้เพิ่มเติมจากหลักสูตรการศึกษา"/>
    <x v="251"/>
  </r>
  <r>
    <x v="5"/>
    <s v="  VC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จากหลักสูตรการศึกษาแก่คนทุกวัย_x000a__x000a_"/>
    <s v="KPI 3.1-1 ระดับความสำเร็จของการส่งเสริมกิจกรรมเสริมการเรียนรู้เพิ่มเติมจากหลักสูตรการศึกษา"/>
    <x v="252"/>
  </r>
  <r>
    <x v="5"/>
    <s v="  VC3 : ส่งเสริมการเรียนรู้นอกห้องเรียนของเยาวชน/ชุมชน"/>
    <s v="CSF 3.2 ส่งเสริมกิจกรรมสร้างเสริมประสบการณ์สำหรับเด็ก เยาวชน ผู้ใหญ่และผู้สูงอายุในชุมชน (เช่น พิพิธภัณฑ์ติดล้อ (Muse Mobile)โดยท้องถิ่นขอรับการสนับสนุนจากสนง. บริหารองค์ความรู้(องค์การมหาชน))_x000a__x000a_"/>
    <s v="KPI 3.2-1 จำนวนกิจกรรมที่ภาครัฐและภาคเอกชนจัดเพื่อสร้างเสริมประสบการณ์สำหรับเด็ก เยาวชน ผู้ใหญ่และผู้สูงอายุในชุมชน "/>
    <x v="253"/>
  </r>
  <r>
    <x v="5"/>
    <s v="  VC3 : ส่งเสริมการเรียนรู้นอกห้องเรียนของเยาวชน/ชุมชน"/>
    <s v="CSF 3.2 ส่งเสริมกิจกรรมสร้างเสริมประสบการณ์สำหรับเด็ก เยาวชน ผู้ใหญ่และผู้สูงอายุในชุมชน (เช่น พิพิธภัณฑ์ติดล้อ (Muse Mobile)โดยท้องถิ่นขอรับการสนับสนุนจากสนง. บริหารองค์ความรู้(องค์การมหาชน))_x000a__x000a_"/>
    <s v="KPI 3.2-2 ร้อยละของจำนวนภาคธุรกิจและเครือข่ายเด็กเยาวชนที่ทำงานเพื่อสังคมที่เพิ่มขึ้น"/>
    <x v="254"/>
  </r>
  <r>
    <x v="5"/>
    <s v="  VC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_x000a_"/>
    <s v="KPI  3.3-1 ระดับความสำเร็ขของการพัฒนาแหล่งเรียนรู้ชุมชนที่ทีคุณภาพได้มาตรฐาน"/>
    <x v="255"/>
  </r>
  <r>
    <x v="5"/>
    <s v="  VC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_x000a_"/>
    <s v="KPI  3.3-1 ระดับความสำเร็ขของการพัฒนาแหล่งเรียนรู้ชุมชนที่ทีคุณภาพได้มาตรฐาน"/>
    <x v="256"/>
  </r>
  <r>
    <x v="5"/>
    <s v="  VC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_x000a_"/>
    <s v="KPI  3.3-1 ระดับความสำเร็ขของการพัฒนาแหล่งเรียนรู้ชุมชนที่ทีคุณภาพได้มาตรฐาน"/>
    <x v="257"/>
  </r>
  <r>
    <x v="5"/>
    <s v="  VC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_x000a_"/>
    <s v="KPI  3.3-1 ระดับความสำเร็ขของการพัฒนาแหล่งเรียนรู้ชุมชนที่ทีคุณภาพได้มาตรฐาน"/>
    <x v="258"/>
  </r>
  <r>
    <x v="5"/>
    <s v="  VC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_x000a_"/>
    <s v="KPI  3.3-1 ระดับความสำเร็ขของการพัฒนาแหล่งเรียนรู้ชุมชนที่ทีคุณภาพได้มาตรฐาน"/>
    <x v="259"/>
  </r>
  <r>
    <x v="5"/>
    <s v="  VC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 โครงการหลวง สหกรณ์การเกษตร สหกรณ์ออมทรัพย์ หน่วยงานราชการและภาคเอกชนต่างๆ เป็นต้น)_x000a_"/>
    <s v="KPI  3.3-1 ระดับความสำเร็ขของการพัฒนาแหล่งเรียนรู้ชุมชนที่ทีคุณภาพได้มาตรฐาน"/>
    <x v="260"/>
  </r>
  <r>
    <x v="5"/>
    <s v="  VC3 : ส่งเสริมการเรียนรู้นอกห้องเรียนของเยาวชน/ชุมชน"/>
    <s v="CSF 3.4 พัฒนาห้องสมุด/แหล่งเรียนรู้ระดับจังหวัดเพื่อการเรียนรู้แก่คนทุกวัย (เช่น ห้องสมุดมีชีวิตโดยท้องถิ่นขอรับการสนับสนุนและคำปรึกษาแนะนำด้านการบริหารจัดการจาก สนง. บริหารองค์ความรู้(องค์การมหาชน))_x000a__x000a_"/>
    <s v="KPI 3.4-1 จำนวนห้องสมุด/แหล่งเรียนรู้ในจังหวัด "/>
    <x v="261"/>
  </r>
  <r>
    <x v="5"/>
    <s v="  VC3 : ส่งเสริมการเรียนรู้นอกห้องเรียนของเยาวชน/ชุมชน"/>
    <s v="CSF 3.4 พัฒนาห้องสมุด/แหล่งเรียนรู้ระดับจังหวัดเพื่อการเรียนรู้แก่คนทุกวัย (เช่น ห้องสมุดมีชีวิตโดยท้องถิ่นขอรับการสนับสนุนและคำปรึกษาแนะนำด้านการบริหารจัดการจาก สนง. บริหารองค์ความรู้(องค์การมหาชน))_x000a__x000a_"/>
    <s v="KPI 3.4-2 จำนวนผู้ใช้บริการห้องสมุด/แหล่งเรียนรู้ในจังหวัด"/>
    <x v="262"/>
  </r>
  <r>
    <x v="5"/>
    <s v="  VC3 : ส่งเสริมการเรียนรู้นอกห้องเรียนของเยาวชน/ชุมชน"/>
    <s v="CSF3.5 สร้างการมีส่วนร่วมของเด็ก เยาวชน ผู้ใหญ่และผู้สูงอายุในชุมชนเพื่อการเรียนรู้ร่วมกันอย่างสร้างสรรค์ _x000a_"/>
    <s v="KPI 3.5-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"/>
    <x v="263"/>
  </r>
  <r>
    <x v="5"/>
    <s v="  VC3 : ส่งเสริมการเรียนรู้นอกห้องเรียนของเยาวชน/ชุมชน"/>
    <s v="CSF3.5 สร้างการมีส่วนร่วมของเด็ก เยาวชน ผู้ใหญ่และผู้สูงอายุในชุมชนเพื่อการเรียนรู้ร่วมกันอย่างสร้างสรรค์ _x000a_"/>
    <s v="KPI 3.5-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"/>
    <x v="264"/>
  </r>
  <r>
    <x v="5"/>
    <s v="  VC4 : การสืบสานเรียนรู้วัฒนธรรมท้องถิ่น/ชุมชน"/>
    <s v="CSF4.1 บริหารจัดการฐานข้อมูลวัฒนธรรมท้องถิ่น _x000a_"/>
    <s v="KPI 4.1-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x v="265"/>
  </r>
  <r>
    <x v="5"/>
    <s v="  VC4 : การสืบสานเรียนรู้วัฒนธรรมท้องถิ่น/ชุมชน"/>
    <s v="CSF4.1 บริหารจัดการฐานข้อมูลวัฒนธรรมท้องถิ่น _x000a_"/>
    <s v="KPI 4.1-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x v="266"/>
  </r>
  <r>
    <x v="5"/>
    <s v="  VC4 : การสืบสานเรียนรู้วัฒนธรรมท้องถิ่น/ชุมชน"/>
    <s v="CSF4.2 ให้ความรู้ความเข้าใจและปลูกจิตสำนึกเกี่ยวกับวัฒนธรรมท้องถิ่นแก่เยาวชนโดยเฉพาะในชุมชน_x000a_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267"/>
  </r>
  <r>
    <x v="5"/>
    <s v="  VC4 : การสืบสานเรียนรู้วัฒนธรรมท้องถิ่น/ชุมชน"/>
    <s v="CSF4.2 ให้ความรู้ความเข้าใจและปลูกจิตสำนึกเกี่ยวกับวัฒนธรรมท้องถิ่นแก่เยาวชนโดยเฉพาะในชุมชน_x000a_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268"/>
  </r>
  <r>
    <x v="5"/>
    <s v="  VC4 : การสืบสานเรียนรู้วัฒนธรรมท้องถิ่น/ชุมชน"/>
    <s v="CSF4.2 ให้ความรู้ความเข้าใจและปลูกจิตสำนึกเกี่ยวกับวัฒนธรรมท้องถิ่นแก่เยาวชนโดยเฉพาะในชุมชน_x000a_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269"/>
  </r>
  <r>
    <x v="5"/>
    <s v="  VC4 : การสืบสานเรียนรู้วัฒนธรรมท้องถิ่น/ชุมชน"/>
    <s v="CSF4.2 ให้ความรู้ความเข้าใจและปลูกจิตสำนึกเกี่ยวกับวัฒนธรรมท้องถิ่นแก่เยาวชนโดยเฉพาะในชุมชน_x000a_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270"/>
  </r>
  <r>
    <x v="5"/>
    <s v="  VC4 : การสืบสานเรียนรู้วัฒนธรรมท้องถิ่น/ชุมชน"/>
    <s v="CSF4.2 ให้ความรู้ความเข้าใจและปลูกจิตสำนึกเกี่ยวกับวัฒนธรรมท้องถิ่นแก่เยาวชนโดยเฉพาะในชุมชน_x000a_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271"/>
  </r>
  <r>
    <x v="5"/>
    <s v="  VC4 : การสืบสานเรียนรู้วัฒนธรรมท้องถิ่น/ชุมชน"/>
    <s v="CSF4.2 ให้ความรู้ความเข้าใจและปลูกจิตสำนึกเกี่ยวกับวัฒนธรรมท้องถิ่นแก่เยาวชนโดยเฉพาะในชุมชน_x000a_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272"/>
  </r>
  <r>
    <x v="5"/>
    <s v="  VC4 : การสืบสานเรียนรู้วัฒนธรรมท้องถิ่น/ชุมชน"/>
    <s v="CSF4.3 กิจกรรมเพื่ออนุรักษ์   สืบสานวัฒนธรรมท้องถิ่น ด้วยการมีส่วนร่วมของผู้ใหญ่และผู้สูงอายุในชุมชน_x000a_"/>
    <s v="KPI 4.3-1 จำนวนกิจกรรมเพื่ออนุรักษ์ สืบสานทอดวัฒนธรรมท้องถิ่นด้วยการมีส่วนร่วมของชุมชน"/>
    <x v="273"/>
  </r>
  <r>
    <x v="5"/>
    <s v="VC5 : ส่งเสริม พัฒนาอาชีพและรายได้"/>
    <s v="CSF 5.1 การพัฒนาคุณภาพฝีมือแรงงานและสร้างอาชีพที่เหมาะสมในสาขาที่จำเป็นตรงตามความต้องการของตลาดงานและการเข้าสู่ประชาคมเศรษฐกิจอาเซียน (ประสานงานโดย สนง. แรงงานจังหวัด สนง.ท่องเที่ยวและกีฬาจังหวัด)_x000a__x000a_"/>
    <s v="KPI 5.1-1 ผลิตภาพแรงาน"/>
    <x v="274"/>
  </r>
  <r>
    <x v="5"/>
    <s v="VC5 : ส่งเสริม พัฒนาอาชีพและรายได้"/>
    <s v="CSF 5.1 การพัฒนาคุณภาพฝีมือแรงงานและสร้างอาชีพที่เหมาะสมในสาขาที่จำเป็นตรงตามความต้องการของตลาดงานและการเข้าสู่ประชาคมเศรษฐกิจอาเซียน (ประสานงานโดย สนง. แรงงานจังหวัด สนง.ท่องเที่ยวและกีฬาจังหวัด)_x000a__x000a_"/>
    <s v="KPI 5.1-1 ผลิตภาพแรงาน"/>
    <x v="275"/>
  </r>
  <r>
    <x v="5"/>
    <s v="VC5 : ส่งเสริม พัฒนาอาชีพและรายได้"/>
    <s v="CSF 5.1 การพัฒนาคุณภาพฝีมือแรงงานและสร้างอาชีพที่เหมาะสมในสาขาที่จำเป็นตรงตามความต้องการของตลาดงานและการเข้าสู่ประชาคมเศรษฐกิจอาเซียน (ประสานงานโดย สนง. แรงงานจังหวัด สนง.ท่องเที่ยวและกีฬาจังหวัด)_x000a__x000a_"/>
    <s v="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x v="276"/>
  </r>
  <r>
    <x v="5"/>
    <s v="VC5 : ส่งเสริม พัฒนาอาชีพและรายได้"/>
    <s v="CSF 5.1 การพัฒนาคุณภาพฝีมือแรงงานและสร้างอาชีพที่เหมาะสมในสาขาที่จำเป็นตรงตามความต้องการของตลาดงานและการเข้าสู่ประชาคมเศรษฐกิจอาเซียน (ประสานงานโดย สนง. แรงงานจังหวัด สนง.ท่องเที่ยวและกีฬาจังหวัด)_x000a__x000a_"/>
    <s v="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x v="277"/>
  </r>
  <r>
    <x v="5"/>
    <s v="VC5 : ส่งเสริม พัฒนาอาชีพและรายได้"/>
    <s v="CSF 5.2 การถ่ายทอดความรู้ ทักษะให้ผู้ใหญ่และผู้สูงอายุในชุมชนมีอาชีพเสริมเพื่อสร้างรายได้_x000a_"/>
    <s v="KPI 5.2-1 ร้อยละความสำเร็จของการจัดหลักสูตรให้ความรู้ ทักษะให้ชุมชนมีอาชีพเสริมเพื่อสร้างรายได้"/>
    <x v="278"/>
  </r>
  <r>
    <x v="5"/>
    <s v="VC5 : ส่งเสริม พัฒนาอาชีพและรายได้"/>
    <s v="CSF 5.2 การถ่ายทอดความรู้ ทักษะให้ผู้ใหญ่และผู้สูงอายุในชุมชนมีอาชีพเสริมเพื่อสร้างรายได้_x000a_"/>
    <s v="KPI 5.2-1 ร้อยละความสำเร็จของการจัดหลักสูตรให้ความรู้ ทักษะให้ชุมชนมีอาชีพเสริมเพื่อสร้างรายได้"/>
    <x v="279"/>
  </r>
  <r>
    <x v="5"/>
    <s v="VC5 : ส่งเสริม พัฒนาอาชีพและรายได้"/>
    <s v="CSF 5.2 การถ่ายทอดความรู้ ทักษะให้ผู้ใหญ่และผู้สูงอายุในชุมชนมีอาชีพเสริมเพื่อสร้างรายได้_x000a_"/>
    <s v="KPI 5.2-2 จำนวนศูนย์การเรียนรู้ชุมชนที่ให้การอบรมอาชีพเสริม"/>
    <x v="280"/>
  </r>
  <r>
    <x v="5"/>
    <s v="VC5 : ส่งเสริม พัฒนาอาชีพและรายได้"/>
    <s v="CSF 5.3 การจัดกิจกรรมส่งเสริมการออมแก่คนทุกวัยในชุมชนและเสริมรายได้แรงงาน_x000a_"/>
    <s v="KPI 5.3-1 จำนวนโครงการเพื่อสร้างอาชีพของกองทุนหมู่บ้าน"/>
    <x v="281"/>
  </r>
  <r>
    <x v="5"/>
    <s v="VC5 : ส่งเสริม พัฒนาอาชีพและรายได้"/>
    <s v="CSF 5.3 การจัดกิจกรรมส่งเสริมการออมแก่คนทุกวัยในชุมชนและเสริมรายได้แรงงาน_x000a_"/>
    <s v="KPI 5.3-1 จำนวนโครงการเพื่อสร้างอาชีพของกองทุนหมู่บ้าน"/>
    <x v="282"/>
  </r>
  <r>
    <x v="5"/>
    <s v="VC5 : ส่งเสริม พัฒนาอาชีพและรายได้"/>
    <s v="CSF 5.3 การจัดกิจกรรมส่งเสริมการออมแก่คนทุกวัยในชุมชนและเสริมรายได้แรงงาน"/>
    <s v="KPI 5.3-2  ร้อยละของครัวเรือนที่มีการจัดทำบัญชีครัวเรือน"/>
    <x v="283"/>
  </r>
  <r>
    <x v="5"/>
    <s v="VC5 : ส่งเสริม พัฒนาอาชีพและรายได้"/>
    <s v="CSF 5.3 การจัดกิจกรรมส่งเสริมการออมแก่คนทุกวัยในชุมชนและเสริมรายได้แรงงาน_x000a_"/>
    <s v="KPI 5.3-2  ร้อยละของครัวเรือนที่มีการจัดทำบัญชีครัวเรือน"/>
    <x v="284"/>
  </r>
  <r>
    <x v="5"/>
    <s v="VC5 : ส่งเสริม พัฒนาอาชีพและรายได้"/>
    <s v="CSF 5.3 การจัดกิจกรรมส่งเสริมการออมแก่คนทุกวัยในชุมชนและเสริมรายได้แรงงาน_x000a_"/>
    <s v="KPI 5.3-3 ระดับความสำเร็จของสหกรณ์ออมทรัพย์ / ธนาคารชุมชน"/>
    <x v="285"/>
  </r>
  <r>
    <x v="5"/>
    <s v="VC5 : ส่งเสริม พัฒนาอาชีพและรายได้"/>
    <s v="CSF 5.3 การจัดกิจกรรมส่งเสริมการออมแก่คนทุกวัยในชุมชนและเสริมรายได้แรงงาน_x000a_"/>
    <s v="KPI 5.3-3 ระดับความสำเร็จของสหกรณ์ออมทรัพย์ / ธนาคารชุมชน"/>
    <x v="286"/>
  </r>
  <r>
    <x v="5"/>
    <s v="VC5 : ส่งเสริม พัฒนาอาชีพและรายได้"/>
    <s v="CSF 5.4 การลดปัญหาการว่างงานในพื้นที่"/>
    <s v="KPI 5.4-1 อัตราการว่างงาน"/>
    <x v="287"/>
  </r>
  <r>
    <x v="5"/>
    <s v="VC5 : ส่งเสริม พัฒนาอาชีพและรายได้"/>
    <s v="CSF 5.4 การลดปัญหาการว่างงานในพื้นที่"/>
    <s v="KPI 5.4-2 ร้อยละของสถานประกอบการที่ได้รับการแก้ไขปัญหาการขาดแคลนแรงงาน"/>
    <x v="288"/>
  </r>
  <r>
    <x v="5"/>
    <s v="VC5 : ส่งเสริม พัฒนาอาชีพและรายได้"/>
    <s v="CSF 5.4 การลดปัญหาการว่างงานในพื้นที่_x000a_"/>
    <s v="KPI 5.4-2 ร้อยละของสถานประกอบการที่ได้รับการแก้ไขปัญหาการขาดแคลนแรงงาน"/>
    <x v="289"/>
  </r>
  <r>
    <x v="5"/>
    <s v="VC5 : ส่งเสริม พัฒนาอาชีพและรายได้"/>
    <s v="CSF 5.4 การลดปัญหาการว่างงานในพื้นที่_x000a_"/>
    <s v="KPI 5.4-2 ร้อยละของสถานประกอบการที่ได้รับการแก้ไขปัญหาการขาดแคลนแรงงาน"/>
    <x v="2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7" cacheId="160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G1:H299" firstHeaderRow="1" firstDataRow="1" firstDataCol="1"/>
  <pivotFields count="5">
    <pivotField axis="axisRow" showAll="0">
      <items count="8">
        <item x="5"/>
        <item x="4"/>
        <item x="0"/>
        <item x="1"/>
        <item x="3"/>
        <item x="2"/>
        <item m="1" x="6"/>
        <item t="default"/>
      </items>
    </pivotField>
    <pivotField showAll="0"/>
    <pivotField showAll="0"/>
    <pivotField showAll="0"/>
    <pivotField axis="axisRow" dataField="1" showAll="0">
      <items count="293">
        <item x="62"/>
        <item x="69"/>
        <item x="219"/>
        <item x="0"/>
        <item x="89"/>
        <item x="46"/>
        <item x="135"/>
        <item x="1"/>
        <item x="47"/>
        <item x="136"/>
        <item x="48"/>
        <item x="49"/>
        <item x="50"/>
        <item x="51"/>
        <item x="220"/>
        <item x="52"/>
        <item x="137"/>
        <item x="53"/>
        <item x="221"/>
        <item x="138"/>
        <item x="54"/>
        <item x="222"/>
        <item x="139"/>
        <item x="55"/>
        <item x="223"/>
        <item x="56"/>
        <item x="57"/>
        <item x="58"/>
        <item x="140"/>
        <item x="224"/>
        <item x="225"/>
        <item x="226"/>
        <item x="141"/>
        <item x="142"/>
        <item x="143"/>
        <item x="227"/>
        <item x="59"/>
        <item x="150"/>
        <item x="236"/>
        <item x="237"/>
        <item x="238"/>
        <item x="239"/>
        <item x="240"/>
        <item x="241"/>
        <item x="60"/>
        <item x="151"/>
        <item x="228"/>
        <item x="229"/>
        <item x="230"/>
        <item x="231"/>
        <item x="232"/>
        <item x="233"/>
        <item x="234"/>
        <item x="235"/>
        <item x="152"/>
        <item x="61"/>
        <item x="70"/>
        <item x="71"/>
        <item x="72"/>
        <item x="242"/>
        <item x="243"/>
        <item x="63"/>
        <item x="64"/>
        <item x="244"/>
        <item x="65"/>
        <item x="245"/>
        <item x="66"/>
        <item x="246"/>
        <item x="67"/>
        <item x="68"/>
        <item x="153"/>
        <item x="247"/>
        <item x="73"/>
        <item x="74"/>
        <item x="154"/>
        <item x="248"/>
        <item x="249"/>
        <item x="155"/>
        <item x="156"/>
        <item x="76"/>
        <item x="250"/>
        <item x="109"/>
        <item x="157"/>
        <item x="158"/>
        <item x="251"/>
        <item x="159"/>
        <item x="252"/>
        <item x="253"/>
        <item x="77"/>
        <item x="160"/>
        <item x="161"/>
        <item x="254"/>
        <item x="162"/>
        <item x="78"/>
        <item x="255"/>
        <item x="163"/>
        <item x="164"/>
        <item x="256"/>
        <item x="165"/>
        <item x="257"/>
        <item x="258"/>
        <item x="259"/>
        <item x="260"/>
        <item x="79"/>
        <item x="261"/>
        <item x="166"/>
        <item x="262"/>
        <item x="167"/>
        <item x="168"/>
        <item x="80"/>
        <item x="169"/>
        <item x="263"/>
        <item x="265"/>
        <item x="81"/>
        <item x="170"/>
        <item x="266"/>
        <item x="171"/>
        <item x="82"/>
        <item x="172"/>
        <item x="267"/>
        <item x="173"/>
        <item x="84"/>
        <item x="268"/>
        <item x="269"/>
        <item x="270"/>
        <item x="271"/>
        <item x="272"/>
        <item x="85"/>
        <item x="273"/>
        <item x="174"/>
        <item x="86"/>
        <item x="175"/>
        <item x="87"/>
        <item x="176"/>
        <item x="88"/>
        <item x="177"/>
        <item x="178"/>
        <item x="33"/>
        <item x="274"/>
        <item x="179"/>
        <item x="275"/>
        <item x="180"/>
        <item x="276"/>
        <item x="277"/>
        <item x="181"/>
        <item x="182"/>
        <item x="278"/>
        <item x="34"/>
        <item x="183"/>
        <item x="35"/>
        <item x="279"/>
        <item x="280"/>
        <item x="36"/>
        <item x="37"/>
        <item x="38"/>
        <item x="39"/>
        <item x="40"/>
        <item x="281"/>
        <item x="184"/>
        <item x="282"/>
        <item x="185"/>
        <item x="283"/>
        <item x="284"/>
        <item x="285"/>
        <item x="286"/>
        <item x="287"/>
        <item x="288"/>
        <item x="45"/>
        <item x="289"/>
        <item x="290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90"/>
        <item x="198"/>
        <item x="91"/>
        <item x="199"/>
        <item x="200"/>
        <item x="201"/>
        <item x="202"/>
        <item x="203"/>
        <item x="204"/>
        <item x="92"/>
        <item x="93"/>
        <item x="94"/>
        <item x="95"/>
        <item x="96"/>
        <item x="97"/>
        <item x="144"/>
        <item x="145"/>
        <item x="146"/>
        <item x="147"/>
        <item x="148"/>
        <item x="149"/>
        <item x="98"/>
        <item x="205"/>
        <item x="206"/>
        <item x="99"/>
        <item x="207"/>
        <item x="100"/>
        <item x="208"/>
        <item x="101"/>
        <item x="209"/>
        <item x="210"/>
        <item x="211"/>
        <item x="212"/>
        <item x="102"/>
        <item x="103"/>
        <item x="104"/>
        <item x="105"/>
        <item x="106"/>
        <item x="75"/>
        <item x="107"/>
        <item x="108"/>
        <item x="213"/>
        <item x="110"/>
        <item x="214"/>
        <item x="215"/>
        <item x="216"/>
        <item x="217"/>
        <item x="218"/>
        <item x="111"/>
        <item x="112"/>
        <item x="113"/>
        <item x="114"/>
        <item x="115"/>
        <item x="116"/>
        <item x="117"/>
        <item x="264"/>
        <item x="118"/>
        <item x="119"/>
        <item x="83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41"/>
        <item x="42"/>
        <item x="43"/>
        <item x="44"/>
        <item m="1" x="291"/>
        <item t="default"/>
      </items>
    </pivotField>
  </pivotFields>
  <rowFields count="2">
    <field x="0"/>
    <field x="4"/>
  </rowFields>
  <rowItems count="298">
    <i>
      <x/>
    </i>
    <i r="1">
      <x v="2"/>
    </i>
    <i r="1">
      <x v="14"/>
    </i>
    <i r="1">
      <x v="18"/>
    </i>
    <i r="1">
      <x v="21"/>
    </i>
    <i r="1">
      <x v="24"/>
    </i>
    <i r="1">
      <x v="29"/>
    </i>
    <i r="1">
      <x v="30"/>
    </i>
    <i r="1">
      <x v="31"/>
    </i>
    <i r="1">
      <x v="35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9"/>
    </i>
    <i r="1">
      <x v="60"/>
    </i>
    <i r="1">
      <x v="63"/>
    </i>
    <i r="1">
      <x v="65"/>
    </i>
    <i r="1">
      <x v="67"/>
    </i>
    <i r="1">
      <x v="71"/>
    </i>
    <i r="1">
      <x v="75"/>
    </i>
    <i r="1">
      <x v="76"/>
    </i>
    <i r="1">
      <x v="80"/>
    </i>
    <i r="1">
      <x v="84"/>
    </i>
    <i r="1">
      <x v="86"/>
    </i>
    <i r="1">
      <x v="87"/>
    </i>
    <i r="1">
      <x v="91"/>
    </i>
    <i r="1">
      <x v="94"/>
    </i>
    <i r="1">
      <x v="97"/>
    </i>
    <i r="1">
      <x v="99"/>
    </i>
    <i r="1">
      <x v="100"/>
    </i>
    <i r="1">
      <x v="101"/>
    </i>
    <i r="1">
      <x v="102"/>
    </i>
    <i r="1">
      <x v="104"/>
    </i>
    <i r="1">
      <x v="106"/>
    </i>
    <i r="1">
      <x v="111"/>
    </i>
    <i r="1">
      <x v="112"/>
    </i>
    <i r="1">
      <x v="115"/>
    </i>
    <i r="1">
      <x v="119"/>
    </i>
    <i r="1">
      <x v="122"/>
    </i>
    <i r="1">
      <x v="123"/>
    </i>
    <i r="1">
      <x v="124"/>
    </i>
    <i r="1">
      <x v="125"/>
    </i>
    <i r="1">
      <x v="126"/>
    </i>
    <i r="1">
      <x v="128"/>
    </i>
    <i r="1">
      <x v="138"/>
    </i>
    <i r="1">
      <x v="140"/>
    </i>
    <i r="1">
      <x v="142"/>
    </i>
    <i r="1">
      <x v="143"/>
    </i>
    <i r="1">
      <x v="146"/>
    </i>
    <i r="1">
      <x v="150"/>
    </i>
    <i r="1">
      <x v="151"/>
    </i>
    <i r="1">
      <x v="157"/>
    </i>
    <i r="1">
      <x v="159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8"/>
    </i>
    <i r="1">
      <x v="169"/>
    </i>
    <i r="1">
      <x v="237"/>
    </i>
    <i>
      <x v="1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3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204"/>
    </i>
    <i r="1">
      <x v="205"/>
    </i>
    <i r="1">
      <x v="207"/>
    </i>
    <i r="1">
      <x v="209"/>
    </i>
    <i r="1">
      <x v="211"/>
    </i>
    <i r="1">
      <x v="212"/>
    </i>
    <i r="1">
      <x v="213"/>
    </i>
    <i r="1">
      <x v="214"/>
    </i>
    <i r="1">
      <x v="223"/>
    </i>
    <i r="1">
      <x v="225"/>
    </i>
    <i r="1">
      <x v="226"/>
    </i>
    <i r="1">
      <x v="227"/>
    </i>
    <i r="1">
      <x v="228"/>
    </i>
    <i r="1">
      <x v="229"/>
    </i>
    <i>
      <x v="2"/>
    </i>
    <i r="1">
      <x v="3"/>
    </i>
    <i r="1">
      <x v="7"/>
    </i>
    <i r="1">
      <x v="137"/>
    </i>
    <i r="1">
      <x v="147"/>
    </i>
    <i r="1">
      <x v="149"/>
    </i>
    <i r="1">
      <x v="152"/>
    </i>
    <i r="1">
      <x v="153"/>
    </i>
    <i r="1">
      <x v="154"/>
    </i>
    <i r="1">
      <x v="155"/>
    </i>
    <i r="1">
      <x v="156"/>
    </i>
    <i r="1">
      <x v="167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 r="1"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>
      <x v="3"/>
    </i>
    <i r="1">
      <x/>
    </i>
    <i r="1">
      <x v="1"/>
    </i>
    <i r="1">
      <x v="5"/>
    </i>
    <i r="1">
      <x v="8"/>
    </i>
    <i r="1">
      <x v="10"/>
    </i>
    <i r="1">
      <x v="11"/>
    </i>
    <i r="1">
      <x v="12"/>
    </i>
    <i r="1">
      <x v="13"/>
    </i>
    <i r="1">
      <x v="15"/>
    </i>
    <i r="1">
      <x v="17"/>
    </i>
    <i r="1">
      <x v="20"/>
    </i>
    <i r="1">
      <x v="23"/>
    </i>
    <i r="1">
      <x v="25"/>
    </i>
    <i r="1">
      <x v="26"/>
    </i>
    <i r="1">
      <x v="27"/>
    </i>
    <i r="1">
      <x v="36"/>
    </i>
    <i r="1">
      <x v="44"/>
    </i>
    <i r="1">
      <x v="55"/>
    </i>
    <i r="1">
      <x v="56"/>
    </i>
    <i r="1">
      <x v="57"/>
    </i>
    <i r="1">
      <x v="58"/>
    </i>
    <i r="1">
      <x v="61"/>
    </i>
    <i r="1">
      <x v="62"/>
    </i>
    <i r="1">
      <x v="64"/>
    </i>
    <i r="1">
      <x v="66"/>
    </i>
    <i r="1">
      <x v="68"/>
    </i>
    <i r="1">
      <x v="69"/>
    </i>
    <i r="1">
      <x v="72"/>
    </i>
    <i r="1">
      <x v="73"/>
    </i>
    <i r="1">
      <x v="79"/>
    </i>
    <i r="1">
      <x v="88"/>
    </i>
    <i r="1">
      <x v="93"/>
    </i>
    <i r="1">
      <x v="103"/>
    </i>
    <i r="1">
      <x v="109"/>
    </i>
    <i r="1">
      <x v="113"/>
    </i>
    <i r="1">
      <x v="117"/>
    </i>
    <i r="1">
      <x v="121"/>
    </i>
    <i r="1">
      <x v="127"/>
    </i>
    <i r="1">
      <x v="130"/>
    </i>
    <i r="1">
      <x v="132"/>
    </i>
    <i r="1">
      <x v="134"/>
    </i>
    <i r="1">
      <x v="220"/>
    </i>
    <i r="1">
      <x v="240"/>
    </i>
    <i>
      <x v="4"/>
    </i>
    <i r="1">
      <x v="6"/>
    </i>
    <i r="1">
      <x v="9"/>
    </i>
    <i r="1">
      <x v="16"/>
    </i>
    <i r="1">
      <x v="19"/>
    </i>
    <i r="1">
      <x v="22"/>
    </i>
    <i r="1">
      <x v="28"/>
    </i>
    <i r="1">
      <x v="32"/>
    </i>
    <i r="1">
      <x v="33"/>
    </i>
    <i r="1">
      <x v="34"/>
    </i>
    <i r="1">
      <x v="37"/>
    </i>
    <i r="1">
      <x v="45"/>
    </i>
    <i r="1">
      <x v="54"/>
    </i>
    <i r="1">
      <x v="70"/>
    </i>
    <i r="1">
      <x v="74"/>
    </i>
    <i r="1">
      <x v="77"/>
    </i>
    <i r="1">
      <x v="78"/>
    </i>
    <i r="1">
      <x v="82"/>
    </i>
    <i r="1">
      <x v="83"/>
    </i>
    <i r="1">
      <x v="85"/>
    </i>
    <i r="1">
      <x v="89"/>
    </i>
    <i r="1">
      <x v="90"/>
    </i>
    <i r="1">
      <x v="92"/>
    </i>
    <i r="1">
      <x v="95"/>
    </i>
    <i r="1">
      <x v="96"/>
    </i>
    <i r="1">
      <x v="98"/>
    </i>
    <i r="1">
      <x v="105"/>
    </i>
    <i r="1">
      <x v="107"/>
    </i>
    <i r="1">
      <x v="108"/>
    </i>
    <i r="1">
      <x v="110"/>
    </i>
    <i r="1">
      <x v="114"/>
    </i>
    <i r="1">
      <x v="116"/>
    </i>
    <i r="1">
      <x v="118"/>
    </i>
    <i r="1">
      <x v="120"/>
    </i>
    <i r="1">
      <x v="129"/>
    </i>
    <i r="1">
      <x v="131"/>
    </i>
    <i r="1">
      <x v="133"/>
    </i>
    <i r="1">
      <x v="135"/>
    </i>
    <i r="1">
      <x v="136"/>
    </i>
    <i r="1">
      <x v="139"/>
    </i>
    <i r="1">
      <x v="141"/>
    </i>
    <i r="1">
      <x v="144"/>
    </i>
    <i r="1">
      <x v="145"/>
    </i>
    <i r="1">
      <x v="148"/>
    </i>
    <i r="1">
      <x v="158"/>
    </i>
    <i r="1">
      <x v="160"/>
    </i>
    <i r="1">
      <x v="170"/>
    </i>
    <i r="1">
      <x v="171"/>
    </i>
    <i r="1">
      <x v="172"/>
    </i>
    <i r="1">
      <x v="173"/>
    </i>
    <i r="1">
      <x v="174"/>
    </i>
    <i r="1">
      <x v="197"/>
    </i>
    <i r="1">
      <x v="198"/>
    </i>
    <i r="1">
      <x v="199"/>
    </i>
    <i r="1">
      <x v="200"/>
    </i>
    <i r="1">
      <x v="201"/>
    </i>
    <i r="1">
      <x v="202"/>
    </i>
    <i>
      <x v="5"/>
    </i>
    <i r="1">
      <x v="4"/>
    </i>
    <i r="1">
      <x v="81"/>
    </i>
    <i r="1">
      <x v="182"/>
    </i>
    <i r="1">
      <x v="184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03"/>
    </i>
    <i r="1">
      <x v="206"/>
    </i>
    <i r="1">
      <x v="208"/>
    </i>
    <i r="1">
      <x v="210"/>
    </i>
    <i r="1">
      <x v="215"/>
    </i>
    <i r="1">
      <x v="216"/>
    </i>
    <i r="1">
      <x v="217"/>
    </i>
    <i r="1">
      <x v="218"/>
    </i>
    <i r="1">
      <x v="219"/>
    </i>
    <i r="1">
      <x v="221"/>
    </i>
    <i r="1">
      <x v="222"/>
    </i>
    <i r="1">
      <x v="224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8"/>
    </i>
    <i r="1">
      <x v="239"/>
    </i>
    <i r="1">
      <x v="241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t="grand">
      <x/>
    </i>
  </rowItems>
  <colItems count="1">
    <i/>
  </colItems>
  <dataFields count="1">
    <dataField name="Count of รายการสถิติทางการ" fld="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3" cacheId="15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D1:E153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52">
        <item x="71"/>
        <item x="143"/>
        <item x="63"/>
        <item x="97"/>
        <item x="98"/>
        <item x="146"/>
        <item x="60"/>
        <item x="65"/>
        <item x="76"/>
        <item x="119"/>
        <item x="113"/>
        <item x="137"/>
        <item x="24"/>
        <item x="106"/>
        <item x="117"/>
        <item x="120"/>
        <item x="109"/>
        <item x="34"/>
        <item x="29"/>
        <item x="25"/>
        <item x="26"/>
        <item x="35"/>
        <item x="31"/>
        <item x="33"/>
        <item x="74"/>
        <item x="75"/>
        <item x="93"/>
        <item x="91"/>
        <item x="92"/>
        <item x="70"/>
        <item x="95"/>
        <item x="96"/>
        <item x="67"/>
        <item x="68"/>
        <item x="141"/>
        <item x="142"/>
        <item x="94"/>
        <item x="121"/>
        <item x="139"/>
        <item x="138"/>
        <item x="149"/>
        <item x="107"/>
        <item x="108"/>
        <item x="148"/>
        <item x="150"/>
        <item x="86"/>
        <item x="88"/>
        <item x="87"/>
        <item x="84"/>
        <item x="83"/>
        <item x="89"/>
        <item x="130"/>
        <item x="134"/>
        <item x="131"/>
        <item x="64"/>
        <item x="72"/>
        <item x="61"/>
        <item x="69"/>
        <item x="62"/>
        <item x="128"/>
        <item x="125"/>
        <item x="124"/>
        <item x="122"/>
        <item x="126"/>
        <item x="127"/>
        <item x="123"/>
        <item x="129"/>
        <item x="116"/>
        <item x="145"/>
        <item x="58"/>
        <item x="59"/>
        <item x="144"/>
        <item x="80"/>
        <item x="79"/>
        <item x="20"/>
        <item x="18"/>
        <item x="19"/>
        <item x="53"/>
        <item x="48"/>
        <item x="82"/>
        <item x="99"/>
        <item x="100"/>
        <item x="104"/>
        <item x="101"/>
        <item x="39"/>
        <item x="30"/>
        <item x="36"/>
        <item x="46"/>
        <item x="37"/>
        <item x="38"/>
        <item x="136"/>
        <item x="114"/>
        <item x="115"/>
        <item x="112"/>
        <item x="8"/>
        <item x="4"/>
        <item x="7"/>
        <item x="66"/>
        <item x="42"/>
        <item x="47"/>
        <item x="44"/>
        <item x="43"/>
        <item x="45"/>
        <item x="41"/>
        <item x="40"/>
        <item x="111"/>
        <item x="77"/>
        <item x="15"/>
        <item x="28"/>
        <item x="27"/>
        <item x="22"/>
        <item x="32"/>
        <item x="78"/>
        <item x="90"/>
        <item x="23"/>
        <item x="52"/>
        <item x="5"/>
        <item x="6"/>
        <item x="10"/>
        <item x="14"/>
        <item x="13"/>
        <item x="12"/>
        <item x="11"/>
        <item x="9"/>
        <item x="1"/>
        <item x="54"/>
        <item x="56"/>
        <item x="55"/>
        <item x="17"/>
        <item x="140"/>
        <item x="85"/>
        <item x="132"/>
        <item x="0"/>
        <item x="2"/>
        <item x="3"/>
        <item x="110"/>
        <item x="118"/>
        <item x="57"/>
        <item x="147"/>
        <item x="50"/>
        <item x="51"/>
        <item x="16"/>
        <item x="102"/>
        <item x="49"/>
        <item x="105"/>
        <item x="135"/>
        <item x="81"/>
        <item x="103"/>
        <item x="133"/>
        <item x="21"/>
        <item x="73"/>
        <item t="default"/>
      </items>
    </pivotField>
    <pivotField showAll="0"/>
  </pivotFields>
  <rowFields count="1">
    <field x="14"/>
  </rowFields>
  <rowItems count="15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2" cacheId="15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7:B76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axis="axisRow" dataField="1" showAll="0">
      <items count="59">
        <item x="37"/>
        <item x="41"/>
        <item x="42"/>
        <item x="44"/>
        <item x="40"/>
        <item x="26"/>
        <item x="34"/>
        <item x="36"/>
        <item x="28"/>
        <item x="21"/>
        <item x="6"/>
        <item x="49"/>
        <item x="52"/>
        <item x="20"/>
        <item x="33"/>
        <item x="31"/>
        <item x="9"/>
        <item x="10"/>
        <item x="13"/>
        <item x="29"/>
        <item x="43"/>
        <item x="25"/>
        <item x="47"/>
        <item x="0"/>
        <item x="23"/>
        <item x="39"/>
        <item x="51"/>
        <item x="48"/>
        <item x="8"/>
        <item x="32"/>
        <item x="12"/>
        <item x="56"/>
        <item x="53"/>
        <item x="7"/>
        <item x="11"/>
        <item x="30"/>
        <item x="17"/>
        <item x="45"/>
        <item x="27"/>
        <item x="1"/>
        <item x="35"/>
        <item x="16"/>
        <item x="46"/>
        <item x="18"/>
        <item x="55"/>
        <item x="19"/>
        <item x="22"/>
        <item x="15"/>
        <item x="50"/>
        <item x="2"/>
        <item x="57"/>
        <item x="3"/>
        <item x="54"/>
        <item x="4"/>
        <item x="14"/>
        <item x="24"/>
        <item x="5"/>
        <item x="3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5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15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8" firstHeaderRow="1" firstDataRow="1" firstDataCol="1"/>
  <pivotFields count="16">
    <pivotField showAll="0"/>
    <pivotField axis="axisRow" showAll="0">
      <items count="8">
        <item x="5"/>
        <item x="4"/>
        <item x="0"/>
        <item x="1"/>
        <item x="3"/>
        <item x="2"/>
        <item m="1" x="6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96"/>
  <sheetViews>
    <sheetView tabSelected="1" zoomScale="80" zoomScaleNormal="80" workbookViewId="0">
      <selection activeCell="F6" sqref="F6"/>
    </sheetView>
  </sheetViews>
  <sheetFormatPr defaultColWidth="9" defaultRowHeight="21.75"/>
  <cols>
    <col min="1" max="1" width="18.125" style="8" customWidth="1"/>
    <col min="2" max="2" width="24.25" style="8" customWidth="1"/>
    <col min="3" max="3" width="26.875" style="1" customWidth="1"/>
    <col min="4" max="4" width="30" style="37" customWidth="1"/>
    <col min="5" max="5" width="25.875" style="8" customWidth="1"/>
    <col min="6" max="6" width="30.625" style="8" customWidth="1"/>
    <col min="7" max="7" width="7" style="1" bestFit="1" customWidth="1"/>
    <col min="8" max="14" width="12.125" style="1" customWidth="1"/>
    <col min="15" max="15" width="23.25" style="1" customWidth="1"/>
    <col min="16" max="16384" width="9" style="1"/>
  </cols>
  <sheetData>
    <row r="1" spans="1:16" s="10" customFormat="1">
      <c r="A1" s="9" t="s">
        <v>7</v>
      </c>
      <c r="C1" s="2"/>
      <c r="D1" s="35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>
      <c r="C2" s="4"/>
      <c r="D2" s="36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6"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</row>
    <row r="4" spans="1:16" s="258" customFormat="1" ht="36" customHeight="1">
      <c r="A4" s="274" t="s">
        <v>8</v>
      </c>
      <c r="B4" s="274" t="s">
        <v>9</v>
      </c>
      <c r="C4" s="274" t="s">
        <v>6</v>
      </c>
      <c r="D4" s="274" t="s">
        <v>5</v>
      </c>
      <c r="E4" s="274" t="s">
        <v>4</v>
      </c>
      <c r="F4" s="274" t="s">
        <v>0</v>
      </c>
      <c r="G4" s="274" t="s">
        <v>1</v>
      </c>
      <c r="H4" s="275" t="s">
        <v>3</v>
      </c>
      <c r="I4" s="276"/>
      <c r="J4" s="276"/>
      <c r="K4" s="276"/>
      <c r="L4" s="276"/>
      <c r="M4" s="276"/>
      <c r="N4" s="277"/>
      <c r="O4" s="274" t="s">
        <v>2</v>
      </c>
      <c r="P4" s="274" t="s">
        <v>832</v>
      </c>
    </row>
    <row r="5" spans="1:16" s="258" customFormat="1" ht="36" customHeight="1">
      <c r="A5" s="274"/>
      <c r="B5" s="274"/>
      <c r="C5" s="274"/>
      <c r="D5" s="274"/>
      <c r="E5" s="274"/>
      <c r="F5" s="274"/>
      <c r="G5" s="274"/>
      <c r="H5" s="278">
        <v>2557</v>
      </c>
      <c r="I5" s="278">
        <v>2558</v>
      </c>
      <c r="J5" s="278">
        <v>2559</v>
      </c>
      <c r="K5" s="278">
        <v>2560</v>
      </c>
      <c r="L5" s="278">
        <v>2561</v>
      </c>
      <c r="M5" s="278">
        <v>2562</v>
      </c>
      <c r="N5" s="278">
        <v>2563</v>
      </c>
      <c r="O5" s="274"/>
      <c r="P5" s="274"/>
    </row>
    <row r="6" spans="1:16" s="11" customFormat="1" ht="112.5">
      <c r="A6" s="269" t="s">
        <v>860</v>
      </c>
      <c r="B6" s="270" t="s">
        <v>823</v>
      </c>
      <c r="C6" s="270" t="s">
        <v>10</v>
      </c>
      <c r="D6" s="270" t="s">
        <v>155</v>
      </c>
      <c r="E6" s="270" t="s">
        <v>11</v>
      </c>
      <c r="F6" s="268" t="s">
        <v>12</v>
      </c>
      <c r="G6" s="12" t="s">
        <v>13</v>
      </c>
      <c r="H6" s="13">
        <v>957</v>
      </c>
      <c r="I6" s="13">
        <v>957</v>
      </c>
      <c r="J6" s="13">
        <v>957</v>
      </c>
      <c r="K6" s="14">
        <v>957</v>
      </c>
      <c r="L6" s="15">
        <v>212</v>
      </c>
      <c r="M6" s="180"/>
      <c r="N6" s="180"/>
      <c r="O6" s="16" t="s">
        <v>14</v>
      </c>
      <c r="P6" s="186"/>
    </row>
    <row r="7" spans="1:16" s="11" customFormat="1" ht="108.75">
      <c r="A7" s="269" t="s">
        <v>860</v>
      </c>
      <c r="B7" s="271" t="s">
        <v>823</v>
      </c>
      <c r="C7" s="270" t="s">
        <v>10</v>
      </c>
      <c r="D7" s="270" t="s">
        <v>155</v>
      </c>
      <c r="E7" s="270" t="s">
        <v>11</v>
      </c>
      <c r="F7" s="268" t="s">
        <v>15</v>
      </c>
      <c r="G7" s="17" t="s">
        <v>16</v>
      </c>
      <c r="H7" s="18"/>
      <c r="I7" s="18"/>
      <c r="J7" s="13">
        <v>164</v>
      </c>
      <c r="K7" s="14">
        <v>164</v>
      </c>
      <c r="L7" s="15">
        <v>212</v>
      </c>
      <c r="M7" s="181"/>
      <c r="N7" s="181"/>
      <c r="O7" s="16" t="s">
        <v>14</v>
      </c>
      <c r="P7" s="186"/>
    </row>
    <row r="8" spans="1:16" ht="108.75">
      <c r="A8" s="269" t="s">
        <v>860</v>
      </c>
      <c r="B8" s="271" t="s">
        <v>823</v>
      </c>
      <c r="C8" s="270" t="s">
        <v>10</v>
      </c>
      <c r="D8" s="271" t="s">
        <v>154</v>
      </c>
      <c r="E8" s="271" t="s">
        <v>17</v>
      </c>
      <c r="F8" s="268" t="s">
        <v>18</v>
      </c>
      <c r="G8" s="17" t="s">
        <v>19</v>
      </c>
      <c r="H8" s="19">
        <v>182</v>
      </c>
      <c r="I8" s="19">
        <v>171</v>
      </c>
      <c r="J8" s="19">
        <v>185</v>
      </c>
      <c r="K8" s="20">
        <v>211</v>
      </c>
      <c r="L8" s="15">
        <v>114</v>
      </c>
      <c r="M8" s="181"/>
      <c r="N8" s="181"/>
      <c r="O8" s="16" t="s">
        <v>20</v>
      </c>
      <c r="P8" s="186"/>
    </row>
    <row r="9" spans="1:16" ht="108.75">
      <c r="A9" s="269" t="s">
        <v>860</v>
      </c>
      <c r="B9" s="271" t="s">
        <v>823</v>
      </c>
      <c r="C9" s="270" t="s">
        <v>10</v>
      </c>
      <c r="D9" s="271" t="s">
        <v>154</v>
      </c>
      <c r="E9" s="271" t="s">
        <v>17</v>
      </c>
      <c r="F9" s="268" t="s">
        <v>21</v>
      </c>
      <c r="G9" s="17" t="s">
        <v>22</v>
      </c>
      <c r="H9" s="13">
        <v>420</v>
      </c>
      <c r="I9" s="13">
        <v>422</v>
      </c>
      <c r="J9" s="13">
        <v>421</v>
      </c>
      <c r="K9" s="14">
        <v>490</v>
      </c>
      <c r="L9" s="15">
        <v>456</v>
      </c>
      <c r="M9" s="181"/>
      <c r="N9" s="181"/>
      <c r="O9" s="16" t="s">
        <v>20</v>
      </c>
      <c r="P9" s="186"/>
    </row>
    <row r="10" spans="1:16" ht="108.75">
      <c r="A10" s="269" t="s">
        <v>860</v>
      </c>
      <c r="B10" s="271" t="s">
        <v>823</v>
      </c>
      <c r="C10" s="270" t="s">
        <v>10</v>
      </c>
      <c r="D10" s="271" t="s">
        <v>153</v>
      </c>
      <c r="E10" s="271" t="s">
        <v>23</v>
      </c>
      <c r="F10" s="21" t="s">
        <v>24</v>
      </c>
      <c r="G10" s="17" t="s">
        <v>25</v>
      </c>
      <c r="H10" s="13">
        <v>18</v>
      </c>
      <c r="I10" s="13">
        <v>20</v>
      </c>
      <c r="J10" s="13">
        <v>19</v>
      </c>
      <c r="K10" s="14">
        <v>7</v>
      </c>
      <c r="L10" s="15"/>
      <c r="M10" s="181"/>
      <c r="N10" s="181"/>
      <c r="O10" s="16" t="s">
        <v>20</v>
      </c>
      <c r="P10" s="186"/>
    </row>
    <row r="11" spans="1:16" ht="108.75">
      <c r="A11" s="269" t="s">
        <v>860</v>
      </c>
      <c r="B11" s="271" t="s">
        <v>823</v>
      </c>
      <c r="C11" s="270" t="s">
        <v>10</v>
      </c>
      <c r="D11" s="271" t="s">
        <v>153</v>
      </c>
      <c r="E11" s="271" t="s">
        <v>23</v>
      </c>
      <c r="F11" s="21" t="s">
        <v>26</v>
      </c>
      <c r="G11" s="17" t="s">
        <v>27</v>
      </c>
      <c r="H11" s="13">
        <v>2</v>
      </c>
      <c r="I11" s="13">
        <v>2</v>
      </c>
      <c r="J11" s="13">
        <v>2</v>
      </c>
      <c r="K11" s="14">
        <v>212</v>
      </c>
      <c r="L11" s="15">
        <v>212</v>
      </c>
      <c r="M11" s="181"/>
      <c r="N11" s="181"/>
      <c r="O11" s="16" t="s">
        <v>28</v>
      </c>
      <c r="P11" s="186"/>
    </row>
    <row r="12" spans="1:16" ht="130.5">
      <c r="A12" s="269" t="s">
        <v>860</v>
      </c>
      <c r="B12" s="271" t="s">
        <v>823</v>
      </c>
      <c r="C12" s="270" t="s">
        <v>10</v>
      </c>
      <c r="D12" s="271" t="s">
        <v>152</v>
      </c>
      <c r="E12" s="271" t="s">
        <v>29</v>
      </c>
      <c r="F12" s="22" t="s">
        <v>30</v>
      </c>
      <c r="G12" s="17" t="s">
        <v>31</v>
      </c>
      <c r="H12" s="13">
        <v>1080</v>
      </c>
      <c r="I12" s="13">
        <v>1570</v>
      </c>
      <c r="J12" s="13">
        <v>1480</v>
      </c>
      <c r="K12" s="14">
        <v>1161</v>
      </c>
      <c r="L12" s="15"/>
      <c r="M12" s="181"/>
      <c r="N12" s="181"/>
      <c r="O12" s="16" t="s">
        <v>32</v>
      </c>
      <c r="P12" s="186"/>
    </row>
    <row r="13" spans="1:16" ht="108.75">
      <c r="A13" s="269" t="s">
        <v>860</v>
      </c>
      <c r="B13" s="271" t="s">
        <v>823</v>
      </c>
      <c r="C13" s="270" t="s">
        <v>10</v>
      </c>
      <c r="D13" s="271" t="s">
        <v>152</v>
      </c>
      <c r="E13" s="271" t="s">
        <v>29</v>
      </c>
      <c r="F13" s="22" t="s">
        <v>33</v>
      </c>
      <c r="G13" s="17" t="s">
        <v>22</v>
      </c>
      <c r="H13" s="13">
        <v>39</v>
      </c>
      <c r="I13" s="13">
        <v>43</v>
      </c>
      <c r="J13" s="13">
        <v>46</v>
      </c>
      <c r="K13" s="14">
        <v>34</v>
      </c>
      <c r="L13" s="15"/>
      <c r="M13" s="181"/>
      <c r="N13" s="181"/>
      <c r="O13" s="16" t="s">
        <v>34</v>
      </c>
      <c r="P13" s="186"/>
    </row>
    <row r="14" spans="1:16" ht="108.75">
      <c r="A14" s="269" t="s">
        <v>860</v>
      </c>
      <c r="B14" s="271" t="s">
        <v>823</v>
      </c>
      <c r="C14" s="271" t="s">
        <v>35</v>
      </c>
      <c r="D14" s="271" t="s">
        <v>149</v>
      </c>
      <c r="E14" s="271" t="s">
        <v>36</v>
      </c>
      <c r="F14" s="268" t="s">
        <v>37</v>
      </c>
      <c r="G14" s="17" t="s">
        <v>38</v>
      </c>
      <c r="H14" s="13"/>
      <c r="I14" s="13"/>
      <c r="J14" s="13">
        <v>18</v>
      </c>
      <c r="K14" s="14">
        <v>15</v>
      </c>
      <c r="L14" s="15">
        <v>15</v>
      </c>
      <c r="M14" s="181"/>
      <c r="N14" s="181"/>
      <c r="O14" s="16" t="s">
        <v>39</v>
      </c>
      <c r="P14" s="186"/>
    </row>
    <row r="15" spans="1:16" ht="108.75">
      <c r="A15" s="269" t="s">
        <v>860</v>
      </c>
      <c r="B15" s="271" t="s">
        <v>823</v>
      </c>
      <c r="C15" s="271" t="s">
        <v>35</v>
      </c>
      <c r="D15" s="271" t="s">
        <v>149</v>
      </c>
      <c r="E15" s="271" t="s">
        <v>36</v>
      </c>
      <c r="F15" s="268" t="s">
        <v>40</v>
      </c>
      <c r="G15" s="17" t="s">
        <v>38</v>
      </c>
      <c r="H15" s="13">
        <v>232</v>
      </c>
      <c r="I15" s="13">
        <v>232</v>
      </c>
      <c r="J15" s="13">
        <v>292</v>
      </c>
      <c r="K15" s="14">
        <v>292</v>
      </c>
      <c r="L15" s="15">
        <v>292</v>
      </c>
      <c r="M15" s="181"/>
      <c r="N15" s="181"/>
      <c r="O15" s="16" t="s">
        <v>39</v>
      </c>
      <c r="P15" s="186"/>
    </row>
    <row r="16" spans="1:16" ht="108.75">
      <c r="A16" s="269" t="s">
        <v>860</v>
      </c>
      <c r="B16" s="271" t="s">
        <v>823</v>
      </c>
      <c r="C16" s="271" t="s">
        <v>35</v>
      </c>
      <c r="D16" s="271" t="s">
        <v>149</v>
      </c>
      <c r="E16" s="271" t="s">
        <v>36</v>
      </c>
      <c r="F16" s="21" t="s">
        <v>41</v>
      </c>
      <c r="G16" s="17" t="s">
        <v>38</v>
      </c>
      <c r="H16" s="13">
        <v>869</v>
      </c>
      <c r="I16" s="13">
        <v>869</v>
      </c>
      <c r="J16" s="13">
        <v>928</v>
      </c>
      <c r="K16" s="14">
        <v>1061</v>
      </c>
      <c r="L16" s="15"/>
      <c r="M16" s="181"/>
      <c r="N16" s="181"/>
      <c r="O16" s="16" t="s">
        <v>39</v>
      </c>
      <c r="P16" s="186"/>
    </row>
    <row r="17" spans="1:16" ht="108.75">
      <c r="A17" s="269" t="s">
        <v>860</v>
      </c>
      <c r="B17" s="271" t="s">
        <v>823</v>
      </c>
      <c r="C17" s="271" t="s">
        <v>35</v>
      </c>
      <c r="D17" s="271" t="s">
        <v>151</v>
      </c>
      <c r="E17" s="271" t="s">
        <v>42</v>
      </c>
      <c r="F17" s="21" t="s">
        <v>43</v>
      </c>
      <c r="G17" s="17" t="s">
        <v>38</v>
      </c>
      <c r="H17" s="13">
        <v>1</v>
      </c>
      <c r="I17" s="13">
        <v>1</v>
      </c>
      <c r="J17" s="13">
        <v>1</v>
      </c>
      <c r="K17" s="14">
        <v>1</v>
      </c>
      <c r="L17" s="15">
        <v>1</v>
      </c>
      <c r="M17" s="181"/>
      <c r="N17" s="181"/>
      <c r="O17" s="16" t="s">
        <v>44</v>
      </c>
      <c r="P17" s="186"/>
    </row>
    <row r="18" spans="1:16" ht="108.75">
      <c r="A18" s="269" t="s">
        <v>860</v>
      </c>
      <c r="B18" s="271" t="s">
        <v>823</v>
      </c>
      <c r="C18" s="271" t="s">
        <v>35</v>
      </c>
      <c r="D18" s="271" t="s">
        <v>150</v>
      </c>
      <c r="E18" s="271" t="s">
        <v>45</v>
      </c>
      <c r="F18" s="22" t="s">
        <v>46</v>
      </c>
      <c r="G18" s="17" t="s">
        <v>38</v>
      </c>
      <c r="H18" s="13">
        <v>1</v>
      </c>
      <c r="I18" s="13">
        <v>1</v>
      </c>
      <c r="J18" s="13">
        <v>1</v>
      </c>
      <c r="K18" s="14">
        <v>1</v>
      </c>
      <c r="L18" s="15">
        <v>1</v>
      </c>
      <c r="M18" s="181"/>
      <c r="N18" s="181"/>
      <c r="O18" s="16" t="s">
        <v>44</v>
      </c>
      <c r="P18" s="186"/>
    </row>
    <row r="19" spans="1:16" ht="108.75">
      <c r="A19" s="269" t="s">
        <v>860</v>
      </c>
      <c r="B19" s="271" t="s">
        <v>823</v>
      </c>
      <c r="C19" s="271" t="s">
        <v>35</v>
      </c>
      <c r="D19" s="271" t="s">
        <v>150</v>
      </c>
      <c r="E19" s="271" t="s">
        <v>45</v>
      </c>
      <c r="F19" s="22" t="s">
        <v>47</v>
      </c>
      <c r="G19" s="17" t="s">
        <v>48</v>
      </c>
      <c r="H19" s="13">
        <v>1</v>
      </c>
      <c r="I19" s="13">
        <v>1</v>
      </c>
      <c r="J19" s="13">
        <v>1</v>
      </c>
      <c r="K19" s="14">
        <v>1</v>
      </c>
      <c r="L19" s="15">
        <v>1</v>
      </c>
      <c r="M19" s="181"/>
      <c r="N19" s="181"/>
      <c r="O19" s="16" t="s">
        <v>44</v>
      </c>
      <c r="P19" s="186"/>
    </row>
    <row r="20" spans="1:16" ht="108.75">
      <c r="A20" s="269" t="s">
        <v>860</v>
      </c>
      <c r="B20" s="271" t="s">
        <v>823</v>
      </c>
      <c r="C20" s="271" t="s">
        <v>35</v>
      </c>
      <c r="D20" s="271" t="s">
        <v>150</v>
      </c>
      <c r="E20" s="271" t="s">
        <v>45</v>
      </c>
      <c r="F20" s="21" t="s">
        <v>49</v>
      </c>
      <c r="G20" s="17" t="s">
        <v>48</v>
      </c>
      <c r="H20" s="18">
        <v>0</v>
      </c>
      <c r="I20" s="18">
        <v>0</v>
      </c>
      <c r="J20" s="18">
        <v>0</v>
      </c>
      <c r="K20" s="24">
        <v>0</v>
      </c>
      <c r="L20" s="15">
        <v>1</v>
      </c>
      <c r="M20" s="181"/>
      <c r="N20" s="181"/>
      <c r="O20" s="16" t="s">
        <v>44</v>
      </c>
      <c r="P20" s="186"/>
    </row>
    <row r="21" spans="1:16" ht="108.75">
      <c r="A21" s="269" t="s">
        <v>860</v>
      </c>
      <c r="B21" s="271" t="s">
        <v>823</v>
      </c>
      <c r="C21" s="271" t="s">
        <v>50</v>
      </c>
      <c r="D21" s="271" t="s">
        <v>148</v>
      </c>
      <c r="E21" s="271" t="s">
        <v>51</v>
      </c>
      <c r="F21" s="268" t="s">
        <v>52</v>
      </c>
      <c r="G21" s="17" t="s">
        <v>25</v>
      </c>
      <c r="H21" s="18">
        <v>0</v>
      </c>
      <c r="I21" s="18">
        <v>0</v>
      </c>
      <c r="J21" s="13">
        <v>1</v>
      </c>
      <c r="K21" s="24"/>
      <c r="L21" s="15"/>
      <c r="M21" s="181"/>
      <c r="N21" s="181"/>
      <c r="O21" s="16" t="s">
        <v>53</v>
      </c>
      <c r="P21" s="186"/>
    </row>
    <row r="22" spans="1:16" ht="108.75">
      <c r="A22" s="269" t="s">
        <v>860</v>
      </c>
      <c r="B22" s="271" t="s">
        <v>823</v>
      </c>
      <c r="C22" s="271" t="s">
        <v>50</v>
      </c>
      <c r="D22" s="271" t="s">
        <v>148</v>
      </c>
      <c r="E22" s="271" t="s">
        <v>51</v>
      </c>
      <c r="F22" s="268" t="s">
        <v>54</v>
      </c>
      <c r="G22" s="17" t="s">
        <v>48</v>
      </c>
      <c r="H22" s="18">
        <v>0</v>
      </c>
      <c r="I22" s="18">
        <v>0</v>
      </c>
      <c r="J22" s="13">
        <v>25</v>
      </c>
      <c r="K22" s="14">
        <v>16</v>
      </c>
      <c r="L22" s="15"/>
      <c r="M22" s="181"/>
      <c r="N22" s="181"/>
      <c r="O22" s="16" t="s">
        <v>53</v>
      </c>
      <c r="P22" s="186"/>
    </row>
    <row r="23" spans="1:16" ht="108.75">
      <c r="A23" s="269" t="s">
        <v>860</v>
      </c>
      <c r="B23" s="271" t="s">
        <v>823</v>
      </c>
      <c r="C23" s="271" t="s">
        <v>50</v>
      </c>
      <c r="D23" s="271" t="s">
        <v>147</v>
      </c>
      <c r="E23" s="271" t="s">
        <v>55</v>
      </c>
      <c r="F23" s="268" t="s">
        <v>56</v>
      </c>
      <c r="G23" s="17" t="s">
        <v>57</v>
      </c>
      <c r="H23" s="18">
        <v>0</v>
      </c>
      <c r="I23" s="18">
        <v>0</v>
      </c>
      <c r="J23" s="18">
        <v>0</v>
      </c>
      <c r="K23" s="14">
        <v>1</v>
      </c>
      <c r="L23" s="15"/>
      <c r="M23" s="181"/>
      <c r="N23" s="181"/>
      <c r="O23" s="16" t="s">
        <v>58</v>
      </c>
      <c r="P23" s="186"/>
    </row>
    <row r="24" spans="1:16" ht="108.75">
      <c r="A24" s="269" t="s">
        <v>860</v>
      </c>
      <c r="B24" s="271" t="s">
        <v>823</v>
      </c>
      <c r="C24" s="271" t="s">
        <v>50</v>
      </c>
      <c r="D24" s="271" t="s">
        <v>147</v>
      </c>
      <c r="E24" s="271" t="s">
        <v>55</v>
      </c>
      <c r="F24" s="21" t="s">
        <v>59</v>
      </c>
      <c r="G24" s="17" t="s">
        <v>60</v>
      </c>
      <c r="H24" s="18">
        <v>0</v>
      </c>
      <c r="I24" s="18">
        <v>0</v>
      </c>
      <c r="J24" s="18">
        <v>0</v>
      </c>
      <c r="K24" s="14">
        <v>1</v>
      </c>
      <c r="L24" s="15"/>
      <c r="M24" s="181"/>
      <c r="N24" s="181"/>
      <c r="O24" s="16" t="s">
        <v>58</v>
      </c>
      <c r="P24" s="186"/>
    </row>
    <row r="25" spans="1:16" ht="108.75">
      <c r="A25" s="269" t="s">
        <v>860</v>
      </c>
      <c r="B25" s="271" t="s">
        <v>823</v>
      </c>
      <c r="C25" s="271" t="s">
        <v>50</v>
      </c>
      <c r="D25" s="271" t="s">
        <v>61</v>
      </c>
      <c r="E25" s="271" t="s">
        <v>62</v>
      </c>
      <c r="F25" s="231" t="s">
        <v>63</v>
      </c>
      <c r="G25" s="232" t="s">
        <v>64</v>
      </c>
      <c r="H25" s="229"/>
      <c r="I25" s="229"/>
      <c r="J25" s="229"/>
      <c r="K25" s="230"/>
      <c r="L25" s="217"/>
      <c r="M25" s="219"/>
      <c r="N25" s="219"/>
      <c r="O25" s="220" t="s">
        <v>65</v>
      </c>
      <c r="P25" s="209"/>
    </row>
    <row r="26" spans="1:16" ht="108.75">
      <c r="A26" s="269" t="s">
        <v>860</v>
      </c>
      <c r="B26" s="271" t="s">
        <v>823</v>
      </c>
      <c r="C26" s="271" t="s">
        <v>50</v>
      </c>
      <c r="D26" s="271" t="s">
        <v>61</v>
      </c>
      <c r="E26" s="271" t="s">
        <v>62</v>
      </c>
      <c r="F26" s="231" t="s">
        <v>66</v>
      </c>
      <c r="G26" s="232" t="s">
        <v>60</v>
      </c>
      <c r="H26" s="229"/>
      <c r="I26" s="229"/>
      <c r="J26" s="229"/>
      <c r="K26" s="230"/>
      <c r="L26" s="217"/>
      <c r="M26" s="219"/>
      <c r="N26" s="219"/>
      <c r="O26" s="220" t="s">
        <v>65</v>
      </c>
      <c r="P26" s="209"/>
    </row>
    <row r="27" spans="1:16" ht="108.75">
      <c r="A27" s="269" t="s">
        <v>860</v>
      </c>
      <c r="B27" s="271" t="s">
        <v>823</v>
      </c>
      <c r="C27" s="271" t="s">
        <v>50</v>
      </c>
      <c r="D27" s="271" t="s">
        <v>61</v>
      </c>
      <c r="E27" s="271" t="s">
        <v>62</v>
      </c>
      <c r="F27" s="231" t="s">
        <v>67</v>
      </c>
      <c r="G27" s="232" t="s">
        <v>60</v>
      </c>
      <c r="H27" s="229"/>
      <c r="I27" s="229"/>
      <c r="J27" s="229"/>
      <c r="K27" s="230"/>
      <c r="L27" s="217"/>
      <c r="M27" s="219"/>
      <c r="N27" s="219"/>
      <c r="O27" s="220" t="s">
        <v>65</v>
      </c>
      <c r="P27" s="209"/>
    </row>
    <row r="28" spans="1:16" ht="108.75">
      <c r="A28" s="269" t="s">
        <v>860</v>
      </c>
      <c r="B28" s="271" t="s">
        <v>823</v>
      </c>
      <c r="C28" s="271" t="s">
        <v>50</v>
      </c>
      <c r="D28" s="271" t="s">
        <v>61</v>
      </c>
      <c r="E28" s="271" t="s">
        <v>62</v>
      </c>
      <c r="F28" s="268" t="s">
        <v>68</v>
      </c>
      <c r="G28" s="17" t="s">
        <v>69</v>
      </c>
      <c r="H28" s="18"/>
      <c r="I28" s="18"/>
      <c r="J28" s="25">
        <v>5448200</v>
      </c>
      <c r="K28" s="24"/>
      <c r="L28" s="15"/>
      <c r="M28" s="181"/>
      <c r="N28" s="181"/>
      <c r="O28" s="16" t="s">
        <v>65</v>
      </c>
      <c r="P28" s="186"/>
    </row>
    <row r="29" spans="1:16" ht="108.75">
      <c r="A29" s="269" t="s">
        <v>860</v>
      </c>
      <c r="B29" s="271" t="s">
        <v>823</v>
      </c>
      <c r="C29" s="271" t="s">
        <v>50</v>
      </c>
      <c r="D29" s="271" t="s">
        <v>61</v>
      </c>
      <c r="E29" s="271" t="s">
        <v>62</v>
      </c>
      <c r="F29" s="21" t="s">
        <v>70</v>
      </c>
      <c r="G29" s="17" t="s">
        <v>69</v>
      </c>
      <c r="H29" s="18"/>
      <c r="I29" s="18"/>
      <c r="J29" s="18"/>
      <c r="K29" s="26">
        <v>664476980</v>
      </c>
      <c r="L29" s="15"/>
      <c r="M29" s="181"/>
      <c r="N29" s="181"/>
      <c r="O29" s="16" t="s">
        <v>65</v>
      </c>
      <c r="P29" s="186"/>
    </row>
    <row r="30" spans="1:16" ht="108.75">
      <c r="A30" s="269" t="s">
        <v>860</v>
      </c>
      <c r="B30" s="271" t="s">
        <v>823</v>
      </c>
      <c r="C30" s="271" t="s">
        <v>50</v>
      </c>
      <c r="D30" s="271" t="s">
        <v>146</v>
      </c>
      <c r="E30" s="271" t="s">
        <v>71</v>
      </c>
      <c r="F30" s="268" t="s">
        <v>72</v>
      </c>
      <c r="G30" s="17" t="s">
        <v>64</v>
      </c>
      <c r="H30" s="19">
        <v>5</v>
      </c>
      <c r="I30" s="19">
        <v>5</v>
      </c>
      <c r="J30" s="19">
        <v>5</v>
      </c>
      <c r="K30" s="20">
        <v>1</v>
      </c>
      <c r="L30" s="15"/>
      <c r="M30" s="181"/>
      <c r="N30" s="181"/>
      <c r="O30" s="16" t="s">
        <v>73</v>
      </c>
      <c r="P30" s="186"/>
    </row>
    <row r="31" spans="1:16" ht="108.75">
      <c r="A31" s="269" t="s">
        <v>860</v>
      </c>
      <c r="B31" s="271" t="s">
        <v>823</v>
      </c>
      <c r="C31" s="271" t="s">
        <v>50</v>
      </c>
      <c r="D31" s="271" t="s">
        <v>146</v>
      </c>
      <c r="E31" s="271" t="s">
        <v>71</v>
      </c>
      <c r="F31" s="268" t="s">
        <v>74</v>
      </c>
      <c r="G31" s="27" t="s">
        <v>75</v>
      </c>
      <c r="H31" s="19">
        <v>5</v>
      </c>
      <c r="I31" s="19">
        <v>5</v>
      </c>
      <c r="J31" s="19">
        <v>5</v>
      </c>
      <c r="K31" s="20"/>
      <c r="L31" s="15"/>
      <c r="M31" s="181"/>
      <c r="N31" s="181"/>
      <c r="O31" s="16" t="s">
        <v>73</v>
      </c>
      <c r="P31" s="186"/>
    </row>
    <row r="32" spans="1:16" ht="108.75">
      <c r="A32" s="269" t="s">
        <v>860</v>
      </c>
      <c r="B32" s="271" t="s">
        <v>823</v>
      </c>
      <c r="C32" s="271" t="s">
        <v>50</v>
      </c>
      <c r="D32" s="271" t="s">
        <v>146</v>
      </c>
      <c r="E32" s="271" t="s">
        <v>71</v>
      </c>
      <c r="F32" s="268" t="s">
        <v>77</v>
      </c>
      <c r="G32" s="27" t="s">
        <v>38</v>
      </c>
      <c r="H32" s="19">
        <v>1</v>
      </c>
      <c r="I32" s="19">
        <v>1</v>
      </c>
      <c r="J32" s="19">
        <v>1</v>
      </c>
      <c r="K32" s="20"/>
      <c r="L32" s="15"/>
      <c r="M32" s="181"/>
      <c r="N32" s="181"/>
      <c r="O32" s="16" t="s">
        <v>73</v>
      </c>
      <c r="P32" s="186"/>
    </row>
    <row r="33" spans="1:16" ht="108.75">
      <c r="A33" s="269" t="s">
        <v>860</v>
      </c>
      <c r="B33" s="271" t="s">
        <v>823</v>
      </c>
      <c r="C33" s="271" t="s">
        <v>50</v>
      </c>
      <c r="D33" s="271" t="s">
        <v>146</v>
      </c>
      <c r="E33" s="271" t="s">
        <v>71</v>
      </c>
      <c r="F33" s="233" t="s">
        <v>78</v>
      </c>
      <c r="G33" s="216" t="s">
        <v>69</v>
      </c>
      <c r="H33" s="234"/>
      <c r="I33" s="234"/>
      <c r="J33" s="234"/>
      <c r="K33" s="235"/>
      <c r="L33" s="217"/>
      <c r="M33" s="219"/>
      <c r="N33" s="219"/>
      <c r="O33" s="220" t="s">
        <v>65</v>
      </c>
      <c r="P33" s="209"/>
    </row>
    <row r="34" spans="1:16" ht="108.75">
      <c r="A34" s="269" t="s">
        <v>860</v>
      </c>
      <c r="B34" s="271" t="s">
        <v>823</v>
      </c>
      <c r="C34" s="271" t="s">
        <v>79</v>
      </c>
      <c r="D34" s="271" t="s">
        <v>145</v>
      </c>
      <c r="E34" s="271" t="s">
        <v>80</v>
      </c>
      <c r="F34" s="268" t="s">
        <v>81</v>
      </c>
      <c r="G34" s="27" t="s">
        <v>82</v>
      </c>
      <c r="H34" s="13">
        <v>19</v>
      </c>
      <c r="I34" s="13">
        <v>19</v>
      </c>
      <c r="J34" s="13">
        <v>19</v>
      </c>
      <c r="K34" s="14">
        <v>58</v>
      </c>
      <c r="L34" s="15"/>
      <c r="M34" s="181"/>
      <c r="N34" s="181"/>
      <c r="O34" s="16" t="s">
        <v>83</v>
      </c>
      <c r="P34" s="186"/>
    </row>
    <row r="35" spans="1:16" ht="108.75">
      <c r="A35" s="269" t="s">
        <v>860</v>
      </c>
      <c r="B35" s="271" t="s">
        <v>823</v>
      </c>
      <c r="C35" s="271" t="s">
        <v>79</v>
      </c>
      <c r="D35" s="271" t="s">
        <v>145</v>
      </c>
      <c r="E35" s="271" t="s">
        <v>80</v>
      </c>
      <c r="F35" s="268" t="s">
        <v>84</v>
      </c>
      <c r="G35" s="27" t="s">
        <v>60</v>
      </c>
      <c r="H35" s="19">
        <v>1</v>
      </c>
      <c r="I35" s="19">
        <v>1</v>
      </c>
      <c r="J35" s="19">
        <v>1</v>
      </c>
      <c r="K35" s="14">
        <v>1</v>
      </c>
      <c r="L35" s="15">
        <v>2</v>
      </c>
      <c r="M35" s="181"/>
      <c r="N35" s="181"/>
      <c r="O35" s="16" t="s">
        <v>85</v>
      </c>
      <c r="P35" s="186"/>
    </row>
    <row r="36" spans="1:16" ht="108.75">
      <c r="A36" s="269" t="s">
        <v>860</v>
      </c>
      <c r="B36" s="271" t="s">
        <v>823</v>
      </c>
      <c r="C36" s="271" t="s">
        <v>79</v>
      </c>
      <c r="D36" s="271" t="s">
        <v>145</v>
      </c>
      <c r="E36" s="271" t="s">
        <v>80</v>
      </c>
      <c r="F36" s="268" t="s">
        <v>86</v>
      </c>
      <c r="G36" s="27" t="s">
        <v>87</v>
      </c>
      <c r="H36" s="13">
        <f>653193464/1000000</f>
        <v>653.19346399999995</v>
      </c>
      <c r="I36" s="13">
        <f>669642393/1000000</f>
        <v>669.64239299999997</v>
      </c>
      <c r="J36" s="13">
        <f>753283090/1000000</f>
        <v>753.28309000000002</v>
      </c>
      <c r="K36" s="28">
        <v>664</v>
      </c>
      <c r="L36" s="15"/>
      <c r="M36" s="181"/>
      <c r="N36" s="181"/>
      <c r="O36" s="16" t="s">
        <v>88</v>
      </c>
      <c r="P36" s="186"/>
    </row>
    <row r="37" spans="1:16" ht="108.75">
      <c r="A37" s="269" t="s">
        <v>860</v>
      </c>
      <c r="B37" s="271" t="s">
        <v>823</v>
      </c>
      <c r="C37" s="271" t="s">
        <v>79</v>
      </c>
      <c r="D37" s="271" t="s">
        <v>89</v>
      </c>
      <c r="E37" s="271" t="s">
        <v>90</v>
      </c>
      <c r="F37" s="268" t="s">
        <v>91</v>
      </c>
      <c r="G37" s="27" t="s">
        <v>92</v>
      </c>
      <c r="H37" s="18">
        <v>0</v>
      </c>
      <c r="I37" s="18">
        <v>0</v>
      </c>
      <c r="J37" s="13">
        <v>1</v>
      </c>
      <c r="K37" s="14">
        <v>2</v>
      </c>
      <c r="L37" s="15">
        <v>2</v>
      </c>
      <c r="M37" s="181"/>
      <c r="N37" s="181"/>
      <c r="O37" s="16" t="s">
        <v>93</v>
      </c>
      <c r="P37" s="186"/>
    </row>
    <row r="38" spans="1:16" ht="108.75">
      <c r="A38" s="269" t="s">
        <v>860</v>
      </c>
      <c r="B38" s="271" t="s">
        <v>823</v>
      </c>
      <c r="C38" s="271" t="s">
        <v>79</v>
      </c>
      <c r="D38" s="271" t="s">
        <v>94</v>
      </c>
      <c r="E38" s="271" t="s">
        <v>95</v>
      </c>
      <c r="F38" s="268" t="s">
        <v>96</v>
      </c>
      <c r="G38" s="27" t="s">
        <v>92</v>
      </c>
      <c r="H38" s="13">
        <v>1</v>
      </c>
      <c r="I38" s="13">
        <v>1</v>
      </c>
      <c r="J38" s="13">
        <v>1</v>
      </c>
      <c r="K38" s="14">
        <v>1</v>
      </c>
      <c r="L38" s="15">
        <v>1</v>
      </c>
      <c r="M38" s="181"/>
      <c r="N38" s="181"/>
      <c r="O38" s="16" t="s">
        <v>93</v>
      </c>
      <c r="P38" s="186"/>
    </row>
    <row r="39" spans="1:16" ht="130.5">
      <c r="A39" s="269" t="s">
        <v>860</v>
      </c>
      <c r="B39" s="271" t="s">
        <v>823</v>
      </c>
      <c r="C39" s="271" t="s">
        <v>97</v>
      </c>
      <c r="D39" s="271" t="s">
        <v>144</v>
      </c>
      <c r="E39" s="271" t="s">
        <v>98</v>
      </c>
      <c r="F39" s="30" t="s">
        <v>99</v>
      </c>
      <c r="G39" s="27" t="s">
        <v>16</v>
      </c>
      <c r="H39" s="13">
        <v>40</v>
      </c>
      <c r="I39" s="13">
        <v>40</v>
      </c>
      <c r="J39" s="13">
        <v>90</v>
      </c>
      <c r="K39" s="14">
        <v>70</v>
      </c>
      <c r="L39" s="15"/>
      <c r="M39" s="181"/>
      <c r="N39" s="181"/>
      <c r="O39" s="16" t="s">
        <v>73</v>
      </c>
      <c r="P39" s="186"/>
    </row>
    <row r="40" spans="1:16" ht="108.75">
      <c r="A40" s="269" t="s">
        <v>860</v>
      </c>
      <c r="B40" s="271" t="s">
        <v>823</v>
      </c>
      <c r="C40" s="271" t="s">
        <v>97</v>
      </c>
      <c r="D40" s="271" t="s">
        <v>143</v>
      </c>
      <c r="E40" s="271" t="s">
        <v>100</v>
      </c>
      <c r="F40" s="29" t="s">
        <v>101</v>
      </c>
      <c r="G40" s="27" t="s">
        <v>102</v>
      </c>
      <c r="H40" s="13">
        <v>100</v>
      </c>
      <c r="I40" s="13">
        <v>100</v>
      </c>
      <c r="J40" s="13">
        <v>100</v>
      </c>
      <c r="K40" s="24"/>
      <c r="L40" s="15"/>
      <c r="M40" s="181"/>
      <c r="N40" s="181"/>
      <c r="O40" s="16" t="s">
        <v>103</v>
      </c>
      <c r="P40" s="186"/>
    </row>
    <row r="41" spans="1:16" ht="108.75">
      <c r="A41" s="269" t="s">
        <v>860</v>
      </c>
      <c r="B41" s="271" t="s">
        <v>823</v>
      </c>
      <c r="C41" s="271" t="s">
        <v>97</v>
      </c>
      <c r="D41" s="271" t="s">
        <v>143</v>
      </c>
      <c r="E41" s="271" t="s">
        <v>100</v>
      </c>
      <c r="F41" s="30" t="s">
        <v>104</v>
      </c>
      <c r="G41" s="27" t="s">
        <v>105</v>
      </c>
      <c r="H41" s="13">
        <v>2</v>
      </c>
      <c r="I41" s="13">
        <v>2</v>
      </c>
      <c r="J41" s="13">
        <v>1</v>
      </c>
      <c r="K41" s="24">
        <v>0</v>
      </c>
      <c r="L41" s="15"/>
      <c r="M41" s="181"/>
      <c r="N41" s="181"/>
      <c r="O41" s="16" t="s">
        <v>103</v>
      </c>
      <c r="P41" s="186"/>
    </row>
    <row r="42" spans="1:16" ht="108.75">
      <c r="A42" s="269" t="s">
        <v>860</v>
      </c>
      <c r="B42" s="271" t="s">
        <v>823</v>
      </c>
      <c r="C42" s="271" t="s">
        <v>97</v>
      </c>
      <c r="D42" s="271" t="s">
        <v>143</v>
      </c>
      <c r="E42" s="271" t="s">
        <v>100</v>
      </c>
      <c r="F42" s="30" t="s">
        <v>106</v>
      </c>
      <c r="G42" s="27" t="s">
        <v>105</v>
      </c>
      <c r="H42" s="27">
        <v>11</v>
      </c>
      <c r="I42" s="27">
        <v>15</v>
      </c>
      <c r="J42" s="27">
        <v>18</v>
      </c>
      <c r="K42" s="24"/>
      <c r="L42" s="15"/>
      <c r="M42" s="181"/>
      <c r="N42" s="181"/>
      <c r="O42" s="16" t="s">
        <v>103</v>
      </c>
      <c r="P42" s="186"/>
    </row>
    <row r="43" spans="1:16" ht="108.75">
      <c r="A43" s="269" t="s">
        <v>860</v>
      </c>
      <c r="B43" s="271" t="s">
        <v>823</v>
      </c>
      <c r="C43" s="271" t="s">
        <v>97</v>
      </c>
      <c r="D43" s="271" t="s">
        <v>143</v>
      </c>
      <c r="E43" s="271" t="s">
        <v>107</v>
      </c>
      <c r="F43" s="203" t="s">
        <v>108</v>
      </c>
      <c r="G43" s="216" t="s">
        <v>16</v>
      </c>
      <c r="H43" s="229"/>
      <c r="I43" s="229"/>
      <c r="J43" s="229"/>
      <c r="K43" s="230"/>
      <c r="L43" s="217"/>
      <c r="M43" s="219"/>
      <c r="N43" s="219"/>
      <c r="O43" s="220" t="s">
        <v>109</v>
      </c>
      <c r="P43" s="209"/>
    </row>
    <row r="44" spans="1:16" ht="108.75">
      <c r="A44" s="269" t="s">
        <v>860</v>
      </c>
      <c r="B44" s="271" t="s">
        <v>823</v>
      </c>
      <c r="C44" s="271" t="s">
        <v>97</v>
      </c>
      <c r="D44" s="271" t="s">
        <v>143</v>
      </c>
      <c r="E44" s="271" t="s">
        <v>110</v>
      </c>
      <c r="F44" s="31" t="s">
        <v>111</v>
      </c>
      <c r="G44" s="27" t="s">
        <v>16</v>
      </c>
      <c r="H44" s="12">
        <v>4</v>
      </c>
      <c r="I44" s="12">
        <v>6</v>
      </c>
      <c r="J44" s="12">
        <v>6</v>
      </c>
      <c r="K44" s="14">
        <v>8</v>
      </c>
      <c r="L44" s="15">
        <v>8</v>
      </c>
      <c r="M44" s="181"/>
      <c r="N44" s="181"/>
      <c r="O44" s="16" t="s">
        <v>112</v>
      </c>
      <c r="P44" s="186"/>
    </row>
    <row r="45" spans="1:16" ht="108.75">
      <c r="A45" s="269" t="s">
        <v>860</v>
      </c>
      <c r="B45" s="271" t="s">
        <v>823</v>
      </c>
      <c r="C45" s="271" t="s">
        <v>97</v>
      </c>
      <c r="D45" s="271" t="s">
        <v>143</v>
      </c>
      <c r="E45" s="271" t="s">
        <v>113</v>
      </c>
      <c r="F45" s="31" t="s">
        <v>114</v>
      </c>
      <c r="G45" s="27" t="s">
        <v>87</v>
      </c>
      <c r="H45" s="18">
        <v>5704.28</v>
      </c>
      <c r="I45" s="18">
        <v>7196.61</v>
      </c>
      <c r="J45" s="18">
        <v>20837.57</v>
      </c>
      <c r="K45" s="24">
        <v>28772.84</v>
      </c>
      <c r="L45" s="184">
        <v>19804.88</v>
      </c>
      <c r="M45" s="181"/>
      <c r="N45" s="181"/>
      <c r="O45" s="32" t="s">
        <v>115</v>
      </c>
      <c r="P45" s="186"/>
    </row>
    <row r="46" spans="1:16" ht="108.75">
      <c r="A46" s="269" t="s">
        <v>860</v>
      </c>
      <c r="B46" s="271" t="s">
        <v>823</v>
      </c>
      <c r="C46" s="271" t="s">
        <v>97</v>
      </c>
      <c r="D46" s="271" t="s">
        <v>143</v>
      </c>
      <c r="E46" s="271" t="s">
        <v>116</v>
      </c>
      <c r="F46" s="31" t="s">
        <v>117</v>
      </c>
      <c r="G46" s="27" t="s">
        <v>16</v>
      </c>
      <c r="H46" s="208" t="s">
        <v>118</v>
      </c>
      <c r="I46" s="27">
        <v>32</v>
      </c>
      <c r="J46" s="27">
        <v>30</v>
      </c>
      <c r="K46" s="20">
        <v>29</v>
      </c>
      <c r="L46" s="15">
        <v>28</v>
      </c>
      <c r="M46" s="181"/>
      <c r="N46" s="181"/>
      <c r="O46" s="16" t="s">
        <v>112</v>
      </c>
      <c r="P46" s="186"/>
    </row>
    <row r="47" spans="1:16" ht="108.75">
      <c r="A47" s="269" t="s">
        <v>860</v>
      </c>
      <c r="B47" s="271" t="s">
        <v>823</v>
      </c>
      <c r="C47" s="271" t="s">
        <v>97</v>
      </c>
      <c r="D47" s="271" t="s">
        <v>119</v>
      </c>
      <c r="E47" s="271" t="s">
        <v>120</v>
      </c>
      <c r="F47" s="268" t="s">
        <v>121</v>
      </c>
      <c r="G47" s="27" t="s">
        <v>102</v>
      </c>
      <c r="H47" s="27">
        <v>42</v>
      </c>
      <c r="I47" s="27">
        <v>60</v>
      </c>
      <c r="J47" s="27">
        <v>76</v>
      </c>
      <c r="K47" s="34">
        <v>178</v>
      </c>
      <c r="L47" s="15"/>
      <c r="M47" s="181"/>
      <c r="N47" s="181"/>
      <c r="O47" s="16" t="s">
        <v>122</v>
      </c>
      <c r="P47" s="186"/>
    </row>
    <row r="48" spans="1:16" ht="108.75">
      <c r="A48" s="269" t="s">
        <v>860</v>
      </c>
      <c r="B48" s="271" t="s">
        <v>823</v>
      </c>
      <c r="C48" s="271" t="s">
        <v>97</v>
      </c>
      <c r="D48" s="271" t="s">
        <v>119</v>
      </c>
      <c r="E48" s="271" t="s">
        <v>120</v>
      </c>
      <c r="F48" s="21" t="s">
        <v>123</v>
      </c>
      <c r="G48" s="27" t="s">
        <v>60</v>
      </c>
      <c r="H48" s="13">
        <v>1</v>
      </c>
      <c r="I48" s="13"/>
      <c r="J48" s="13">
        <v>1</v>
      </c>
      <c r="K48" s="14"/>
      <c r="L48" s="15"/>
      <c r="M48" s="181"/>
      <c r="N48" s="181"/>
      <c r="O48" s="16" t="s">
        <v>122</v>
      </c>
      <c r="P48" s="186"/>
    </row>
    <row r="49" spans="1:16" ht="108.75">
      <c r="A49" s="269" t="s">
        <v>860</v>
      </c>
      <c r="B49" s="271" t="s">
        <v>823</v>
      </c>
      <c r="C49" s="271" t="s">
        <v>97</v>
      </c>
      <c r="D49" s="271" t="s">
        <v>124</v>
      </c>
      <c r="E49" s="271" t="s">
        <v>125</v>
      </c>
      <c r="F49" s="268" t="s">
        <v>126</v>
      </c>
      <c r="G49" s="27" t="s">
        <v>102</v>
      </c>
      <c r="H49" s="13">
        <v>100</v>
      </c>
      <c r="I49" s="13"/>
      <c r="J49" s="13">
        <v>100</v>
      </c>
      <c r="K49" s="14"/>
      <c r="L49" s="15"/>
      <c r="M49" s="181"/>
      <c r="N49" s="181"/>
      <c r="O49" s="16" t="s">
        <v>127</v>
      </c>
      <c r="P49" s="186"/>
    </row>
    <row r="50" spans="1:16" ht="108.75">
      <c r="A50" s="269" t="s">
        <v>860</v>
      </c>
      <c r="B50" s="271" t="s">
        <v>823</v>
      </c>
      <c r="C50" s="271" t="s">
        <v>97</v>
      </c>
      <c r="D50" s="271" t="s">
        <v>124</v>
      </c>
      <c r="E50" s="271" t="s">
        <v>128</v>
      </c>
      <c r="F50" s="268" t="s">
        <v>129</v>
      </c>
      <c r="G50" s="27" t="s">
        <v>57</v>
      </c>
      <c r="H50" s="13">
        <v>4</v>
      </c>
      <c r="I50" s="13">
        <v>4</v>
      </c>
      <c r="J50" s="13">
        <v>4</v>
      </c>
      <c r="K50" s="14">
        <v>4</v>
      </c>
      <c r="L50" s="15">
        <v>4</v>
      </c>
      <c r="M50" s="181"/>
      <c r="N50" s="181"/>
      <c r="O50" s="16" t="s">
        <v>130</v>
      </c>
      <c r="P50" s="186"/>
    </row>
    <row r="51" spans="1:16" ht="108.75">
      <c r="A51" s="269" t="s">
        <v>860</v>
      </c>
      <c r="B51" s="271" t="s">
        <v>823</v>
      </c>
      <c r="C51" s="271" t="s">
        <v>97</v>
      </c>
      <c r="D51" s="271" t="s">
        <v>124</v>
      </c>
      <c r="E51" s="271" t="s">
        <v>128</v>
      </c>
      <c r="F51" s="203" t="s">
        <v>131</v>
      </c>
      <c r="G51" s="216" t="s">
        <v>57</v>
      </c>
      <c r="H51" s="217"/>
      <c r="I51" s="217"/>
      <c r="J51" s="217"/>
      <c r="K51" s="218"/>
      <c r="L51" s="217"/>
      <c r="M51" s="219"/>
      <c r="N51" s="219"/>
      <c r="O51" s="220" t="s">
        <v>130</v>
      </c>
      <c r="P51" s="209"/>
    </row>
    <row r="52" spans="1:16" ht="62.25" customHeight="1">
      <c r="A52" s="272" t="s">
        <v>793</v>
      </c>
      <c r="B52" s="271" t="s">
        <v>824</v>
      </c>
      <c r="C52" s="271" t="s">
        <v>156</v>
      </c>
      <c r="D52" s="271" t="s">
        <v>132</v>
      </c>
      <c r="E52" s="271" t="s">
        <v>133</v>
      </c>
      <c r="F52" s="38" t="s">
        <v>134</v>
      </c>
      <c r="G52" s="39" t="s">
        <v>135</v>
      </c>
      <c r="H52" s="187">
        <v>6460107.8399999999</v>
      </c>
      <c r="I52" s="40">
        <v>6460107.8399999999</v>
      </c>
      <c r="J52" s="40">
        <v>6460107.8399999999</v>
      </c>
      <c r="K52" s="40">
        <v>6460107.8399999999</v>
      </c>
      <c r="L52" s="40">
        <v>6460107.8399999999</v>
      </c>
      <c r="M52" s="41"/>
      <c r="N52" s="41"/>
      <c r="O52" s="168" t="s">
        <v>136</v>
      </c>
      <c r="P52" s="186"/>
    </row>
    <row r="53" spans="1:16" ht="43.5" customHeight="1">
      <c r="A53" s="272" t="s">
        <v>793</v>
      </c>
      <c r="B53" s="271" t="s">
        <v>824</v>
      </c>
      <c r="C53" s="271" t="s">
        <v>156</v>
      </c>
      <c r="D53" s="271" t="s">
        <v>132</v>
      </c>
      <c r="E53" s="271" t="s">
        <v>137</v>
      </c>
      <c r="F53" s="38" t="s">
        <v>138</v>
      </c>
      <c r="G53" s="39" t="s">
        <v>135</v>
      </c>
      <c r="H53" s="41">
        <v>6460107.8399999999</v>
      </c>
      <c r="I53" s="41">
        <v>6460107.8399999999</v>
      </c>
      <c r="J53" s="41">
        <v>6460107.8399999999</v>
      </c>
      <c r="K53" s="41">
        <v>6460107.8399999999</v>
      </c>
      <c r="L53" s="41">
        <v>6460107.8399999999</v>
      </c>
      <c r="M53" s="43"/>
      <c r="N53" s="193"/>
      <c r="O53" s="44" t="s">
        <v>136</v>
      </c>
      <c r="P53" s="186"/>
    </row>
    <row r="54" spans="1:16" ht="33" customHeight="1">
      <c r="A54" s="272" t="s">
        <v>793</v>
      </c>
      <c r="B54" s="271" t="s">
        <v>824</v>
      </c>
      <c r="C54" s="271" t="s">
        <v>156</v>
      </c>
      <c r="D54" s="271" t="s">
        <v>132</v>
      </c>
      <c r="E54" s="271" t="s">
        <v>137</v>
      </c>
      <c r="F54" s="38" t="s">
        <v>139</v>
      </c>
      <c r="G54" s="39" t="s">
        <v>135</v>
      </c>
      <c r="H54" s="45">
        <v>7581035</v>
      </c>
      <c r="I54" s="45">
        <v>7581035</v>
      </c>
      <c r="J54" s="45">
        <v>7581035</v>
      </c>
      <c r="K54" s="45">
        <v>7581035</v>
      </c>
      <c r="L54" s="45">
        <v>7581035</v>
      </c>
      <c r="M54" s="47"/>
      <c r="N54" s="47"/>
      <c r="O54" s="169" t="s">
        <v>136</v>
      </c>
      <c r="P54" s="186"/>
    </row>
    <row r="55" spans="1:16" ht="48" customHeight="1">
      <c r="A55" s="272" t="s">
        <v>793</v>
      </c>
      <c r="B55" s="271" t="s">
        <v>824</v>
      </c>
      <c r="C55" s="271" t="s">
        <v>156</v>
      </c>
      <c r="D55" s="271" t="s">
        <v>132</v>
      </c>
      <c r="E55" s="271" t="s">
        <v>140</v>
      </c>
      <c r="F55" s="21" t="s">
        <v>141</v>
      </c>
      <c r="G55" s="39" t="s">
        <v>135</v>
      </c>
      <c r="H55" s="48">
        <v>6499571</v>
      </c>
      <c r="I55" s="48">
        <v>6499571</v>
      </c>
      <c r="J55" s="48">
        <v>6499571</v>
      </c>
      <c r="K55" s="48">
        <v>6499571</v>
      </c>
      <c r="L55" s="48">
        <v>6499571</v>
      </c>
      <c r="M55" s="49"/>
      <c r="N55" s="49"/>
      <c r="O55" s="169" t="s">
        <v>136</v>
      </c>
      <c r="P55" s="186"/>
    </row>
    <row r="56" spans="1:16" ht="51" customHeight="1">
      <c r="A56" s="272" t="s">
        <v>793</v>
      </c>
      <c r="B56" s="271" t="s">
        <v>824</v>
      </c>
      <c r="C56" s="271" t="s">
        <v>156</v>
      </c>
      <c r="D56" s="271" t="s">
        <v>132</v>
      </c>
      <c r="E56" s="271" t="s">
        <v>140</v>
      </c>
      <c r="F56" s="21" t="s">
        <v>142</v>
      </c>
      <c r="G56" s="39" t="s">
        <v>135</v>
      </c>
      <c r="H56" s="43">
        <v>6499571</v>
      </c>
      <c r="I56" s="43">
        <v>6499571</v>
      </c>
      <c r="J56" s="43">
        <v>6499571</v>
      </c>
      <c r="K56" s="43">
        <v>6499571</v>
      </c>
      <c r="L56" s="43">
        <v>6499571</v>
      </c>
      <c r="M56" s="43"/>
      <c r="N56" s="43"/>
      <c r="O56" s="169" t="s">
        <v>136</v>
      </c>
      <c r="P56" s="186"/>
    </row>
    <row r="57" spans="1:16" ht="45.75" customHeight="1">
      <c r="A57" s="272" t="s">
        <v>793</v>
      </c>
      <c r="B57" s="271" t="s">
        <v>824</v>
      </c>
      <c r="C57" s="271" t="s">
        <v>156</v>
      </c>
      <c r="D57" s="271" t="s">
        <v>132</v>
      </c>
      <c r="E57" s="271" t="s">
        <v>140</v>
      </c>
      <c r="F57" s="21" t="s">
        <v>833</v>
      </c>
      <c r="G57" s="39" t="s">
        <v>135</v>
      </c>
      <c r="H57" s="50">
        <v>290779.8</v>
      </c>
      <c r="I57" s="50">
        <v>290779.8</v>
      </c>
      <c r="J57" s="50">
        <v>290779.8</v>
      </c>
      <c r="K57" s="50">
        <v>290779.8</v>
      </c>
      <c r="L57" s="50">
        <v>290779.8</v>
      </c>
      <c r="M57" s="51"/>
      <c r="N57" s="51"/>
      <c r="O57" s="169" t="s">
        <v>136</v>
      </c>
      <c r="P57" s="186"/>
    </row>
    <row r="58" spans="1:16" ht="45.75" customHeight="1">
      <c r="A58" s="272" t="s">
        <v>793</v>
      </c>
      <c r="B58" s="271" t="s">
        <v>824</v>
      </c>
      <c r="C58" s="271" t="s">
        <v>156</v>
      </c>
      <c r="D58" s="271" t="s">
        <v>808</v>
      </c>
      <c r="E58" s="271" t="s">
        <v>809</v>
      </c>
      <c r="F58" s="38" t="s">
        <v>810</v>
      </c>
      <c r="G58" s="39" t="s">
        <v>135</v>
      </c>
      <c r="H58" s="53">
        <v>2144069</v>
      </c>
      <c r="I58" s="53">
        <v>2144069</v>
      </c>
      <c r="J58" s="53">
        <v>2144069</v>
      </c>
      <c r="K58" s="53">
        <v>2027385</v>
      </c>
      <c r="L58" s="53">
        <v>2027385</v>
      </c>
      <c r="M58" s="54"/>
      <c r="N58" s="54"/>
      <c r="O58" s="169" t="s">
        <v>797</v>
      </c>
      <c r="P58" s="186"/>
    </row>
    <row r="59" spans="1:16" ht="45.75" customHeight="1">
      <c r="A59" s="272" t="s">
        <v>793</v>
      </c>
      <c r="B59" s="271" t="s">
        <v>824</v>
      </c>
      <c r="C59" s="271" t="s">
        <v>156</v>
      </c>
      <c r="D59" s="271" t="s">
        <v>808</v>
      </c>
      <c r="E59" s="271" t="s">
        <v>811</v>
      </c>
      <c r="F59" s="38" t="s">
        <v>812</v>
      </c>
      <c r="G59" s="39" t="s">
        <v>376</v>
      </c>
      <c r="H59" s="170">
        <v>56</v>
      </c>
      <c r="I59" s="170">
        <v>117</v>
      </c>
      <c r="J59" s="170">
        <v>13</v>
      </c>
      <c r="K59" s="170">
        <v>0</v>
      </c>
      <c r="L59" s="170"/>
      <c r="M59" s="170"/>
      <c r="N59" s="170"/>
      <c r="O59" s="169" t="s">
        <v>797</v>
      </c>
      <c r="P59" s="186"/>
    </row>
    <row r="60" spans="1:16" ht="45.75" customHeight="1">
      <c r="A60" s="272" t="s">
        <v>793</v>
      </c>
      <c r="B60" s="271" t="s">
        <v>824</v>
      </c>
      <c r="C60" s="271" t="s">
        <v>156</v>
      </c>
      <c r="D60" s="271" t="s">
        <v>813</v>
      </c>
      <c r="E60" s="271" t="s">
        <v>814</v>
      </c>
      <c r="F60" s="267" t="s">
        <v>815</v>
      </c>
      <c r="G60" s="39" t="s">
        <v>135</v>
      </c>
      <c r="H60" s="52" t="s">
        <v>798</v>
      </c>
      <c r="I60" s="52" t="s">
        <v>799</v>
      </c>
      <c r="J60" s="52" t="s">
        <v>800</v>
      </c>
      <c r="K60" s="52"/>
      <c r="L60" s="52"/>
      <c r="M60" s="52"/>
      <c r="N60" s="171"/>
      <c r="O60" s="67" t="s">
        <v>136</v>
      </c>
      <c r="P60" s="186"/>
    </row>
    <row r="61" spans="1:16" ht="45.75" customHeight="1">
      <c r="A61" s="272" t="s">
        <v>793</v>
      </c>
      <c r="B61" s="271" t="s">
        <v>824</v>
      </c>
      <c r="C61" s="271" t="s">
        <v>156</v>
      </c>
      <c r="D61" s="271" t="s">
        <v>813</v>
      </c>
      <c r="E61" s="271" t="s">
        <v>814</v>
      </c>
      <c r="F61" s="38" t="s">
        <v>816</v>
      </c>
      <c r="G61" s="39" t="s">
        <v>817</v>
      </c>
      <c r="H61" s="52">
        <v>95</v>
      </c>
      <c r="I61" s="52">
        <v>177</v>
      </c>
      <c r="J61" s="52">
        <v>185</v>
      </c>
      <c r="K61" s="52"/>
      <c r="L61" s="52"/>
      <c r="M61" s="52"/>
      <c r="N61" s="52"/>
      <c r="O61" s="169" t="s">
        <v>136</v>
      </c>
      <c r="P61" s="186"/>
    </row>
    <row r="62" spans="1:16" ht="45.75" customHeight="1">
      <c r="A62" s="272" t="s">
        <v>793</v>
      </c>
      <c r="B62" s="271" t="s">
        <v>824</v>
      </c>
      <c r="C62" s="271" t="s">
        <v>156</v>
      </c>
      <c r="D62" s="271" t="s">
        <v>813</v>
      </c>
      <c r="E62" s="271" t="s">
        <v>818</v>
      </c>
      <c r="F62" s="221" t="s">
        <v>819</v>
      </c>
      <c r="G62" s="222" t="s">
        <v>820</v>
      </c>
      <c r="H62" s="223"/>
      <c r="I62" s="223"/>
      <c r="J62" s="223"/>
      <c r="K62" s="223"/>
      <c r="L62" s="223"/>
      <c r="M62" s="223"/>
      <c r="N62" s="223"/>
      <c r="O62" s="224" t="s">
        <v>136</v>
      </c>
      <c r="P62" s="209"/>
    </row>
    <row r="63" spans="1:16" ht="45.75" customHeight="1">
      <c r="A63" s="272" t="s">
        <v>793</v>
      </c>
      <c r="B63" s="271" t="s">
        <v>824</v>
      </c>
      <c r="C63" s="271" t="s">
        <v>156</v>
      </c>
      <c r="D63" s="271" t="s">
        <v>813</v>
      </c>
      <c r="E63" s="271" t="s">
        <v>818</v>
      </c>
      <c r="F63" s="38" t="s">
        <v>821</v>
      </c>
      <c r="G63" s="39" t="s">
        <v>820</v>
      </c>
      <c r="H63" s="43" t="s">
        <v>801</v>
      </c>
      <c r="I63" s="52" t="s">
        <v>802</v>
      </c>
      <c r="J63" s="52" t="s">
        <v>803</v>
      </c>
      <c r="K63" s="52" t="s">
        <v>804</v>
      </c>
      <c r="L63" s="52" t="s">
        <v>76</v>
      </c>
      <c r="M63" s="52"/>
      <c r="N63" s="52"/>
      <c r="O63" s="169" t="s">
        <v>136</v>
      </c>
      <c r="P63" s="186"/>
    </row>
    <row r="64" spans="1:16" ht="45.75" customHeight="1">
      <c r="A64" s="272" t="s">
        <v>793</v>
      </c>
      <c r="B64" s="271" t="s">
        <v>824</v>
      </c>
      <c r="C64" s="271" t="s">
        <v>156</v>
      </c>
      <c r="D64" s="271" t="s">
        <v>813</v>
      </c>
      <c r="E64" s="271" t="s">
        <v>818</v>
      </c>
      <c r="F64" s="38" t="s">
        <v>822</v>
      </c>
      <c r="G64" s="39" t="s">
        <v>820</v>
      </c>
      <c r="H64" s="172" t="s">
        <v>805</v>
      </c>
      <c r="I64" s="173" t="s">
        <v>806</v>
      </c>
      <c r="J64" s="173" t="s">
        <v>807</v>
      </c>
      <c r="K64" s="174"/>
      <c r="L64" s="120"/>
      <c r="M64" s="120"/>
      <c r="N64" s="194"/>
      <c r="O64" s="61" t="s">
        <v>136</v>
      </c>
      <c r="P64" s="186"/>
    </row>
    <row r="65" spans="1:16" ht="65.25" customHeight="1">
      <c r="A65" s="272" t="s">
        <v>793</v>
      </c>
      <c r="B65" s="271" t="s">
        <v>824</v>
      </c>
      <c r="C65" s="271" t="s">
        <v>157</v>
      </c>
      <c r="D65" s="271" t="s">
        <v>158</v>
      </c>
      <c r="E65" s="271" t="s">
        <v>159</v>
      </c>
      <c r="F65" s="38" t="s">
        <v>160</v>
      </c>
      <c r="G65" s="39" t="s">
        <v>135</v>
      </c>
      <c r="H65" s="52">
        <v>664</v>
      </c>
      <c r="I65" s="53">
        <v>1095</v>
      </c>
      <c r="J65" s="53">
        <v>1029</v>
      </c>
      <c r="K65" s="53">
        <v>1029</v>
      </c>
      <c r="L65" s="175"/>
      <c r="M65" s="54"/>
      <c r="N65" s="54"/>
      <c r="O65" s="176" t="s">
        <v>161</v>
      </c>
      <c r="P65" s="186"/>
    </row>
    <row r="66" spans="1:16" ht="48" customHeight="1">
      <c r="A66" s="272" t="s">
        <v>793</v>
      </c>
      <c r="B66" s="271" t="s">
        <v>824</v>
      </c>
      <c r="C66" s="271" t="s">
        <v>157</v>
      </c>
      <c r="D66" s="271" t="s">
        <v>158</v>
      </c>
      <c r="E66" s="271" t="s">
        <v>162</v>
      </c>
      <c r="F66" s="21" t="s">
        <v>163</v>
      </c>
      <c r="G66" s="39" t="s">
        <v>135</v>
      </c>
      <c r="H66" s="52" t="s">
        <v>164</v>
      </c>
      <c r="I66" s="52" t="s">
        <v>165</v>
      </c>
      <c r="J66" s="52" t="s">
        <v>166</v>
      </c>
      <c r="K66" s="55" t="s">
        <v>167</v>
      </c>
      <c r="L66" s="55"/>
      <c r="M66" s="55"/>
      <c r="N66" s="55"/>
      <c r="O66" s="169" t="s">
        <v>136</v>
      </c>
      <c r="P66" s="186"/>
    </row>
    <row r="67" spans="1:16" ht="84.75" customHeight="1">
      <c r="A67" s="272" t="s">
        <v>793</v>
      </c>
      <c r="B67" s="271" t="s">
        <v>824</v>
      </c>
      <c r="C67" s="271" t="s">
        <v>157</v>
      </c>
      <c r="D67" s="271" t="s">
        <v>168</v>
      </c>
      <c r="E67" s="271" t="s">
        <v>169</v>
      </c>
      <c r="F67" s="38" t="s">
        <v>170</v>
      </c>
      <c r="G67" s="39" t="s">
        <v>135</v>
      </c>
      <c r="H67" s="43">
        <v>2824719.99</v>
      </c>
      <c r="I67" s="43">
        <v>2217252.9900000002</v>
      </c>
      <c r="J67" s="43">
        <v>2769941.04</v>
      </c>
      <c r="K67" s="43">
        <v>2769941.04</v>
      </c>
      <c r="L67" s="43"/>
      <c r="M67" s="43"/>
      <c r="N67" s="43"/>
      <c r="O67" s="169" t="s">
        <v>172</v>
      </c>
      <c r="P67" s="186"/>
    </row>
    <row r="68" spans="1:16" ht="88.5" customHeight="1">
      <c r="A68" s="272" t="s">
        <v>793</v>
      </c>
      <c r="B68" s="271" t="s">
        <v>824</v>
      </c>
      <c r="C68" s="271" t="s">
        <v>157</v>
      </c>
      <c r="D68" s="271" t="s">
        <v>168</v>
      </c>
      <c r="E68" s="271" t="s">
        <v>173</v>
      </c>
      <c r="F68" s="38" t="s">
        <v>174</v>
      </c>
      <c r="G68" s="39" t="s">
        <v>135</v>
      </c>
      <c r="H68" s="43">
        <v>2824719.99</v>
      </c>
      <c r="I68" s="43">
        <v>2217252.9900000002</v>
      </c>
      <c r="J68" s="43">
        <v>2769941.04</v>
      </c>
      <c r="K68" s="43"/>
      <c r="L68" s="43"/>
      <c r="M68" s="43"/>
      <c r="N68" s="43"/>
      <c r="O68" s="169" t="s">
        <v>172</v>
      </c>
      <c r="P68" s="186"/>
    </row>
    <row r="69" spans="1:16" ht="42" customHeight="1">
      <c r="A69" s="272" t="s">
        <v>793</v>
      </c>
      <c r="B69" s="271" t="s">
        <v>824</v>
      </c>
      <c r="C69" s="271" t="s">
        <v>157</v>
      </c>
      <c r="D69" s="271" t="s">
        <v>168</v>
      </c>
      <c r="E69" s="271" t="s">
        <v>173</v>
      </c>
      <c r="F69" s="38" t="s">
        <v>175</v>
      </c>
      <c r="G69" s="39" t="s">
        <v>176</v>
      </c>
      <c r="H69" s="43">
        <v>7581035.0199999996</v>
      </c>
      <c r="I69" s="43">
        <v>7581035.0199999996</v>
      </c>
      <c r="J69" s="43">
        <v>7581035.0199999996</v>
      </c>
      <c r="K69" s="43">
        <v>7581035.0199999996</v>
      </c>
      <c r="L69" s="43">
        <v>7581035.0199999996</v>
      </c>
      <c r="M69" s="43"/>
      <c r="N69" s="43"/>
      <c r="O69" s="169" t="s">
        <v>136</v>
      </c>
      <c r="P69" s="186"/>
    </row>
    <row r="70" spans="1:16" ht="46.5" customHeight="1">
      <c r="A70" s="272" t="s">
        <v>793</v>
      </c>
      <c r="B70" s="271" t="s">
        <v>824</v>
      </c>
      <c r="C70" s="271" t="s">
        <v>157</v>
      </c>
      <c r="D70" s="271" t="s">
        <v>168</v>
      </c>
      <c r="E70" s="271" t="s">
        <v>177</v>
      </c>
      <c r="F70" s="21" t="s">
        <v>178</v>
      </c>
      <c r="G70" s="39" t="s">
        <v>135</v>
      </c>
      <c r="H70" s="56">
        <v>2567088.83</v>
      </c>
      <c r="I70" s="56">
        <v>2545847.94</v>
      </c>
      <c r="J70" s="56">
        <v>2508758.42</v>
      </c>
      <c r="K70" s="56">
        <v>2508758.42</v>
      </c>
      <c r="L70" s="56">
        <v>2508758.42</v>
      </c>
      <c r="M70" s="56"/>
      <c r="N70" s="195"/>
      <c r="O70" s="57" t="s">
        <v>136</v>
      </c>
      <c r="P70" s="186"/>
    </row>
    <row r="71" spans="1:16" ht="47.25" customHeight="1">
      <c r="A71" s="272" t="s">
        <v>793</v>
      </c>
      <c r="B71" s="271" t="s">
        <v>824</v>
      </c>
      <c r="C71" s="271" t="s">
        <v>157</v>
      </c>
      <c r="D71" s="271" t="s">
        <v>168</v>
      </c>
      <c r="E71" s="271" t="s">
        <v>177</v>
      </c>
      <c r="F71" s="21" t="s">
        <v>179</v>
      </c>
      <c r="G71" s="39" t="s">
        <v>135</v>
      </c>
      <c r="H71" s="56">
        <v>2281673.2999999998</v>
      </c>
      <c r="I71" s="56">
        <v>2281673.2999999998</v>
      </c>
      <c r="J71" s="56">
        <v>2281673.2999999998</v>
      </c>
      <c r="K71" s="56">
        <v>2281673.2999999998</v>
      </c>
      <c r="L71" s="56">
        <v>2281673.2999999998</v>
      </c>
      <c r="M71" s="56"/>
      <c r="N71" s="56"/>
      <c r="O71" s="169" t="s">
        <v>136</v>
      </c>
      <c r="P71" s="186"/>
    </row>
    <row r="72" spans="1:16" ht="45.75" customHeight="1">
      <c r="A72" s="272" t="s">
        <v>793</v>
      </c>
      <c r="B72" s="271" t="s">
        <v>824</v>
      </c>
      <c r="C72" s="271" t="s">
        <v>157</v>
      </c>
      <c r="D72" s="271" t="s">
        <v>168</v>
      </c>
      <c r="E72" s="271" t="s">
        <v>180</v>
      </c>
      <c r="F72" s="38" t="s">
        <v>181</v>
      </c>
      <c r="G72" s="39" t="s">
        <v>135</v>
      </c>
      <c r="H72" s="47">
        <v>57678</v>
      </c>
      <c r="I72" s="52"/>
      <c r="J72" s="52"/>
      <c r="K72" s="52"/>
      <c r="L72" s="52"/>
      <c r="M72" s="52"/>
      <c r="N72" s="52"/>
      <c r="O72" s="169" t="s">
        <v>136</v>
      </c>
      <c r="P72" s="186"/>
    </row>
    <row r="73" spans="1:16" ht="61.5" customHeight="1">
      <c r="A73" s="272" t="s">
        <v>793</v>
      </c>
      <c r="B73" s="271" t="s">
        <v>824</v>
      </c>
      <c r="C73" s="271" t="s">
        <v>157</v>
      </c>
      <c r="D73" s="271" t="s">
        <v>168</v>
      </c>
      <c r="E73" s="271" t="s">
        <v>180</v>
      </c>
      <c r="F73" s="38" t="s">
        <v>182</v>
      </c>
      <c r="G73" s="39" t="s">
        <v>135</v>
      </c>
      <c r="H73" s="52">
        <v>440</v>
      </c>
      <c r="I73" s="52">
        <v>702</v>
      </c>
      <c r="J73" s="52"/>
      <c r="K73" s="52"/>
      <c r="L73" s="52"/>
      <c r="M73" s="52"/>
      <c r="N73" s="52"/>
      <c r="O73" s="169" t="s">
        <v>172</v>
      </c>
      <c r="P73" s="186"/>
    </row>
    <row r="74" spans="1:16" ht="123" customHeight="1">
      <c r="A74" s="272" t="s">
        <v>793</v>
      </c>
      <c r="B74" s="271" t="s">
        <v>824</v>
      </c>
      <c r="C74" s="271" t="s">
        <v>157</v>
      </c>
      <c r="D74" s="271" t="s">
        <v>168</v>
      </c>
      <c r="E74" s="271" t="s">
        <v>183</v>
      </c>
      <c r="F74" s="58" t="s">
        <v>184</v>
      </c>
      <c r="G74" s="59" t="s">
        <v>135</v>
      </c>
      <c r="H74" s="45">
        <v>8209828</v>
      </c>
      <c r="I74" s="45">
        <v>8209828</v>
      </c>
      <c r="J74" s="45">
        <v>8209828</v>
      </c>
      <c r="K74" s="45">
        <v>8209828</v>
      </c>
      <c r="L74" s="45">
        <v>8209828</v>
      </c>
      <c r="M74" s="47"/>
      <c r="N74" s="45"/>
      <c r="O74" s="177" t="s">
        <v>185</v>
      </c>
      <c r="P74" s="186"/>
    </row>
    <row r="75" spans="1:16" ht="48" customHeight="1">
      <c r="A75" s="272" t="s">
        <v>793</v>
      </c>
      <c r="B75" s="271" t="s">
        <v>824</v>
      </c>
      <c r="C75" s="271" t="s">
        <v>157</v>
      </c>
      <c r="D75" s="271" t="s">
        <v>168</v>
      </c>
      <c r="E75" s="271" t="s">
        <v>186</v>
      </c>
      <c r="F75" s="38" t="s">
        <v>187</v>
      </c>
      <c r="G75" s="39" t="s">
        <v>135</v>
      </c>
      <c r="H75" s="62">
        <v>9968</v>
      </c>
      <c r="I75" s="52"/>
      <c r="J75" s="52"/>
      <c r="K75" s="52"/>
      <c r="L75" s="52"/>
      <c r="M75" s="52"/>
      <c r="N75" s="178"/>
      <c r="O75" s="57" t="s">
        <v>136</v>
      </c>
      <c r="P75" s="186"/>
    </row>
    <row r="76" spans="1:16" ht="54.75" customHeight="1">
      <c r="A76" s="272" t="s">
        <v>793</v>
      </c>
      <c r="B76" s="271" t="s">
        <v>824</v>
      </c>
      <c r="C76" s="271" t="s">
        <v>157</v>
      </c>
      <c r="D76" s="271" t="s">
        <v>168</v>
      </c>
      <c r="E76" s="271" t="s">
        <v>188</v>
      </c>
      <c r="F76" s="38" t="s">
        <v>189</v>
      </c>
      <c r="G76" s="39" t="s">
        <v>135</v>
      </c>
      <c r="H76" s="62">
        <v>28915</v>
      </c>
      <c r="I76" s="52"/>
      <c r="J76" s="52">
        <v>14206.3</v>
      </c>
      <c r="K76" s="52"/>
      <c r="L76" s="52"/>
      <c r="M76" s="52"/>
      <c r="N76" s="52"/>
      <c r="O76" s="169" t="s">
        <v>136</v>
      </c>
      <c r="P76" s="186"/>
    </row>
    <row r="77" spans="1:16" ht="65.25" customHeight="1">
      <c r="A77" s="272" t="s">
        <v>793</v>
      </c>
      <c r="B77" s="271" t="s">
        <v>824</v>
      </c>
      <c r="C77" s="271" t="s">
        <v>157</v>
      </c>
      <c r="D77" s="271" t="s">
        <v>168</v>
      </c>
      <c r="E77" s="271" t="s">
        <v>190</v>
      </c>
      <c r="F77" s="21" t="s">
        <v>191</v>
      </c>
      <c r="G77" s="39" t="s">
        <v>135</v>
      </c>
      <c r="H77" s="63">
        <v>702</v>
      </c>
      <c r="I77" s="63">
        <v>3571</v>
      </c>
      <c r="J77" s="63">
        <v>6834</v>
      </c>
      <c r="K77" s="52"/>
      <c r="L77" s="52"/>
      <c r="M77" s="52"/>
      <c r="N77" s="52"/>
      <c r="O77" s="169" t="s">
        <v>192</v>
      </c>
      <c r="P77" s="186"/>
    </row>
    <row r="78" spans="1:16" ht="85.5" customHeight="1">
      <c r="A78" s="272" t="s">
        <v>793</v>
      </c>
      <c r="B78" s="271" t="s">
        <v>824</v>
      </c>
      <c r="C78" s="271" t="s">
        <v>157</v>
      </c>
      <c r="D78" s="271" t="s">
        <v>168</v>
      </c>
      <c r="E78" s="271" t="s">
        <v>193</v>
      </c>
      <c r="F78" s="267" t="s">
        <v>194</v>
      </c>
      <c r="G78" s="42" t="s">
        <v>60</v>
      </c>
      <c r="H78" s="52">
        <v>7</v>
      </c>
      <c r="I78" s="52">
        <v>6</v>
      </c>
      <c r="J78" s="52"/>
      <c r="K78" s="52"/>
      <c r="L78" s="52"/>
      <c r="M78" s="52"/>
      <c r="N78" s="52"/>
      <c r="O78" s="169" t="s">
        <v>195</v>
      </c>
      <c r="P78" s="186"/>
    </row>
    <row r="79" spans="1:16" ht="87.75" customHeight="1">
      <c r="A79" s="272" t="s">
        <v>793</v>
      </c>
      <c r="B79" s="271" t="s">
        <v>824</v>
      </c>
      <c r="C79" s="271" t="s">
        <v>157</v>
      </c>
      <c r="D79" s="271" t="s">
        <v>196</v>
      </c>
      <c r="E79" s="271" t="s">
        <v>197</v>
      </c>
      <c r="F79" s="38" t="s">
        <v>198</v>
      </c>
      <c r="G79" s="39" t="s">
        <v>135</v>
      </c>
      <c r="H79" s="62">
        <v>1036</v>
      </c>
      <c r="I79" s="52"/>
      <c r="J79" s="52"/>
      <c r="K79" s="52"/>
      <c r="L79" s="52"/>
      <c r="M79" s="52"/>
      <c r="N79" s="52"/>
      <c r="O79" s="169" t="s">
        <v>199</v>
      </c>
      <c r="P79" s="186"/>
    </row>
    <row r="80" spans="1:16" ht="66.75" customHeight="1">
      <c r="A80" s="272" t="s">
        <v>793</v>
      </c>
      <c r="B80" s="271" t="s">
        <v>824</v>
      </c>
      <c r="C80" s="271" t="s">
        <v>157</v>
      </c>
      <c r="D80" s="271" t="s">
        <v>196</v>
      </c>
      <c r="E80" s="271" t="s">
        <v>200</v>
      </c>
      <c r="F80" s="266" t="s">
        <v>201</v>
      </c>
      <c r="G80" s="60" t="s">
        <v>135</v>
      </c>
      <c r="H80" s="64">
        <v>355491</v>
      </c>
      <c r="I80" s="64">
        <v>360262</v>
      </c>
      <c r="J80" s="64">
        <v>361636</v>
      </c>
      <c r="K80" s="65">
        <v>361636</v>
      </c>
      <c r="L80" s="65">
        <v>361636</v>
      </c>
      <c r="M80" s="65"/>
      <c r="N80" s="196"/>
      <c r="O80" s="57" t="s">
        <v>136</v>
      </c>
      <c r="P80" s="186"/>
    </row>
    <row r="81" spans="1:16" ht="68.25" customHeight="1">
      <c r="A81" s="272" t="s">
        <v>793</v>
      </c>
      <c r="B81" s="271" t="s">
        <v>824</v>
      </c>
      <c r="C81" s="271" t="s">
        <v>157</v>
      </c>
      <c r="D81" s="271" t="s">
        <v>196</v>
      </c>
      <c r="E81" s="271" t="s">
        <v>200</v>
      </c>
      <c r="F81" s="221" t="s">
        <v>202</v>
      </c>
      <c r="G81" s="225" t="s">
        <v>203</v>
      </c>
      <c r="H81" s="223"/>
      <c r="I81" s="223"/>
      <c r="J81" s="223"/>
      <c r="K81" s="223"/>
      <c r="L81" s="223"/>
      <c r="M81" s="223"/>
      <c r="N81" s="223"/>
      <c r="O81" s="226" t="s">
        <v>204</v>
      </c>
      <c r="P81" s="209"/>
    </row>
    <row r="82" spans="1:16" ht="63" customHeight="1">
      <c r="A82" s="272" t="s">
        <v>793</v>
      </c>
      <c r="B82" s="271" t="s">
        <v>824</v>
      </c>
      <c r="C82" s="271" t="s">
        <v>205</v>
      </c>
      <c r="D82" s="271" t="s">
        <v>206</v>
      </c>
      <c r="E82" s="271" t="s">
        <v>207</v>
      </c>
      <c r="F82" s="38" t="s">
        <v>208</v>
      </c>
      <c r="G82" s="42" t="s">
        <v>57</v>
      </c>
      <c r="H82" s="52">
        <v>10</v>
      </c>
      <c r="I82" s="52">
        <v>1439</v>
      </c>
      <c r="J82" s="52">
        <v>2140</v>
      </c>
      <c r="K82" s="52"/>
      <c r="L82" s="52"/>
      <c r="M82" s="52"/>
      <c r="N82" s="52"/>
      <c r="O82" s="29" t="s">
        <v>209</v>
      </c>
      <c r="P82" s="186"/>
    </row>
    <row r="83" spans="1:16" ht="152.25">
      <c r="A83" s="272" t="s">
        <v>793</v>
      </c>
      <c r="B83" s="271" t="s">
        <v>824</v>
      </c>
      <c r="C83" s="271" t="s">
        <v>205</v>
      </c>
      <c r="D83" s="271" t="s">
        <v>210</v>
      </c>
      <c r="E83" s="271" t="s">
        <v>211</v>
      </c>
      <c r="F83" s="38" t="s">
        <v>212</v>
      </c>
      <c r="G83" s="42" t="s">
        <v>57</v>
      </c>
      <c r="H83" s="52">
        <v>1</v>
      </c>
      <c r="I83" s="52">
        <v>90</v>
      </c>
      <c r="J83" s="52">
        <v>15</v>
      </c>
      <c r="K83" s="52"/>
      <c r="L83" s="52"/>
      <c r="M83" s="52"/>
      <c r="N83" s="52"/>
      <c r="O83" s="169" t="s">
        <v>213</v>
      </c>
      <c r="P83" s="186"/>
    </row>
    <row r="84" spans="1:16" ht="112.5">
      <c r="A84" s="272" t="s">
        <v>793</v>
      </c>
      <c r="B84" s="271" t="s">
        <v>824</v>
      </c>
      <c r="C84" s="271" t="s">
        <v>205</v>
      </c>
      <c r="D84" s="271" t="s">
        <v>214</v>
      </c>
      <c r="E84" s="271" t="s">
        <v>215</v>
      </c>
      <c r="F84" s="38" t="s">
        <v>216</v>
      </c>
      <c r="G84" s="42" t="s">
        <v>217</v>
      </c>
      <c r="H84" s="52">
        <v>632</v>
      </c>
      <c r="I84" s="52"/>
      <c r="J84" s="52"/>
      <c r="K84" s="52"/>
      <c r="L84" s="52"/>
      <c r="M84" s="52"/>
      <c r="N84" s="52"/>
      <c r="O84" s="169" t="s">
        <v>213</v>
      </c>
      <c r="P84" s="186"/>
    </row>
    <row r="85" spans="1:16" ht="161.25" customHeight="1">
      <c r="A85" s="272" t="s">
        <v>793</v>
      </c>
      <c r="B85" s="271" t="s">
        <v>824</v>
      </c>
      <c r="C85" s="271" t="s">
        <v>205</v>
      </c>
      <c r="D85" s="271" t="s">
        <v>218</v>
      </c>
      <c r="E85" s="271" t="s">
        <v>219</v>
      </c>
      <c r="F85" s="38" t="s">
        <v>220</v>
      </c>
      <c r="G85" s="42" t="s">
        <v>75</v>
      </c>
      <c r="H85" s="52">
        <v>18</v>
      </c>
      <c r="I85" s="52"/>
      <c r="J85" s="52"/>
      <c r="K85" s="52"/>
      <c r="L85" s="52"/>
      <c r="M85" s="52"/>
      <c r="N85" s="52"/>
      <c r="O85" s="29" t="s">
        <v>221</v>
      </c>
      <c r="P85" s="186"/>
    </row>
    <row r="86" spans="1:16" ht="81.75" customHeight="1">
      <c r="A86" s="272" t="s">
        <v>793</v>
      </c>
      <c r="B86" s="271" t="s">
        <v>824</v>
      </c>
      <c r="C86" s="271" t="s">
        <v>205</v>
      </c>
      <c r="D86" s="271" t="s">
        <v>222</v>
      </c>
      <c r="E86" s="271" t="s">
        <v>223</v>
      </c>
      <c r="F86" s="38" t="s">
        <v>224</v>
      </c>
      <c r="G86" s="42" t="s">
        <v>225</v>
      </c>
      <c r="H86" s="52">
        <v>224</v>
      </c>
      <c r="I86" s="52">
        <v>225</v>
      </c>
      <c r="J86" s="52"/>
      <c r="K86" s="52"/>
      <c r="L86" s="52"/>
      <c r="M86" s="52"/>
      <c r="N86" s="52"/>
      <c r="O86" s="169" t="s">
        <v>226</v>
      </c>
      <c r="P86" s="186"/>
    </row>
    <row r="87" spans="1:16" ht="78" customHeight="1">
      <c r="A87" s="272" t="s">
        <v>793</v>
      </c>
      <c r="B87" s="271" t="s">
        <v>824</v>
      </c>
      <c r="C87" s="271" t="s">
        <v>245</v>
      </c>
      <c r="D87" s="271" t="s">
        <v>227</v>
      </c>
      <c r="E87" s="271" t="s">
        <v>228</v>
      </c>
      <c r="F87" s="221" t="s">
        <v>229</v>
      </c>
      <c r="G87" s="225" t="s">
        <v>230</v>
      </c>
      <c r="H87" s="223"/>
      <c r="I87" s="223"/>
      <c r="J87" s="223"/>
      <c r="K87" s="223"/>
      <c r="L87" s="223"/>
      <c r="M87" s="227"/>
      <c r="N87" s="227"/>
      <c r="O87" s="228" t="s">
        <v>231</v>
      </c>
      <c r="P87" s="209"/>
    </row>
    <row r="88" spans="1:16" ht="152.25">
      <c r="A88" s="272" t="s">
        <v>793</v>
      </c>
      <c r="B88" s="271" t="s">
        <v>824</v>
      </c>
      <c r="C88" s="271" t="s">
        <v>245</v>
      </c>
      <c r="D88" s="271" t="s">
        <v>227</v>
      </c>
      <c r="E88" s="271" t="s">
        <v>228</v>
      </c>
      <c r="F88" s="221" t="s">
        <v>232</v>
      </c>
      <c r="G88" s="225" t="s">
        <v>230</v>
      </c>
      <c r="H88" s="223"/>
      <c r="I88" s="223"/>
      <c r="J88" s="223"/>
      <c r="K88" s="223"/>
      <c r="L88" s="223"/>
      <c r="M88" s="223"/>
      <c r="N88" s="223"/>
      <c r="O88" s="224" t="s">
        <v>136</v>
      </c>
      <c r="P88" s="209"/>
    </row>
    <row r="89" spans="1:16" ht="58.5" customHeight="1">
      <c r="A89" s="272" t="s">
        <v>793</v>
      </c>
      <c r="B89" s="271" t="s">
        <v>824</v>
      </c>
      <c r="C89" s="271" t="s">
        <v>245</v>
      </c>
      <c r="D89" s="271" t="s">
        <v>233</v>
      </c>
      <c r="E89" s="271" t="s">
        <v>234</v>
      </c>
      <c r="F89" s="221" t="s">
        <v>235</v>
      </c>
      <c r="G89" s="225" t="s">
        <v>3</v>
      </c>
      <c r="H89" s="223"/>
      <c r="I89" s="223"/>
      <c r="J89" s="223"/>
      <c r="K89" s="223"/>
      <c r="L89" s="223"/>
      <c r="M89" s="223"/>
      <c r="N89" s="223"/>
      <c r="O89" s="224" t="s">
        <v>136</v>
      </c>
      <c r="P89" s="209"/>
    </row>
    <row r="90" spans="1:16" ht="108.75">
      <c r="A90" s="272" t="s">
        <v>793</v>
      </c>
      <c r="B90" s="271" t="s">
        <v>824</v>
      </c>
      <c r="C90" s="271" t="s">
        <v>245</v>
      </c>
      <c r="D90" s="271" t="s">
        <v>233</v>
      </c>
      <c r="E90" s="271" t="s">
        <v>234</v>
      </c>
      <c r="F90" s="221" t="s">
        <v>236</v>
      </c>
      <c r="G90" s="225" t="s">
        <v>16</v>
      </c>
      <c r="H90" s="223"/>
      <c r="I90" s="223"/>
      <c r="J90" s="223"/>
      <c r="K90" s="223"/>
      <c r="L90" s="223"/>
      <c r="M90" s="236"/>
      <c r="N90" s="236"/>
      <c r="O90" s="237" t="s">
        <v>136</v>
      </c>
      <c r="P90" s="209"/>
    </row>
    <row r="91" spans="1:16" ht="58.5" customHeight="1">
      <c r="A91" s="272" t="s">
        <v>793</v>
      </c>
      <c r="B91" s="271" t="s">
        <v>824</v>
      </c>
      <c r="C91" s="271" t="s">
        <v>245</v>
      </c>
      <c r="D91" s="271" t="s">
        <v>237</v>
      </c>
      <c r="E91" s="271" t="s">
        <v>238</v>
      </c>
      <c r="F91" s="21" t="s">
        <v>239</v>
      </c>
      <c r="G91" s="42" t="s">
        <v>217</v>
      </c>
      <c r="H91" s="52">
        <v>8</v>
      </c>
      <c r="I91" s="52"/>
      <c r="J91" s="52"/>
      <c r="K91" s="52"/>
      <c r="L91" s="52"/>
      <c r="M91" s="52"/>
      <c r="N91" s="52"/>
      <c r="O91" s="169" t="s">
        <v>136</v>
      </c>
      <c r="P91" s="186"/>
    </row>
    <row r="92" spans="1:16" ht="152.25">
      <c r="A92" s="272" t="s">
        <v>793</v>
      </c>
      <c r="B92" s="271" t="s">
        <v>824</v>
      </c>
      <c r="C92" s="271" t="s">
        <v>245</v>
      </c>
      <c r="D92" s="271" t="s">
        <v>237</v>
      </c>
      <c r="E92" s="271" t="s">
        <v>238</v>
      </c>
      <c r="F92" s="21" t="s">
        <v>240</v>
      </c>
      <c r="G92" s="42" t="s">
        <v>217</v>
      </c>
      <c r="H92" s="52">
        <v>50</v>
      </c>
      <c r="I92" s="52">
        <v>53</v>
      </c>
      <c r="J92" s="52"/>
      <c r="K92" s="52"/>
      <c r="L92" s="52"/>
      <c r="M92" s="52"/>
      <c r="N92" s="52"/>
      <c r="O92" s="169" t="s">
        <v>136</v>
      </c>
      <c r="P92" s="186"/>
    </row>
    <row r="93" spans="1:16" ht="78" customHeight="1">
      <c r="A93" s="272" t="s">
        <v>793</v>
      </c>
      <c r="B93" s="271" t="s">
        <v>824</v>
      </c>
      <c r="C93" s="271" t="s">
        <v>245</v>
      </c>
      <c r="D93" s="271" t="s">
        <v>241</v>
      </c>
      <c r="E93" s="271" t="s">
        <v>242</v>
      </c>
      <c r="F93" s="221" t="s">
        <v>243</v>
      </c>
      <c r="G93" s="225" t="s">
        <v>230</v>
      </c>
      <c r="H93" s="223"/>
      <c r="I93" s="223"/>
      <c r="J93" s="223"/>
      <c r="K93" s="223"/>
      <c r="L93" s="223"/>
      <c r="M93" s="223"/>
      <c r="N93" s="223"/>
      <c r="O93" s="224" t="s">
        <v>136</v>
      </c>
      <c r="P93" s="209"/>
    </row>
    <row r="94" spans="1:16" ht="82.5" customHeight="1">
      <c r="A94" s="272" t="s">
        <v>793</v>
      </c>
      <c r="B94" s="271" t="s">
        <v>824</v>
      </c>
      <c r="C94" s="271" t="s">
        <v>245</v>
      </c>
      <c r="D94" s="271" t="s">
        <v>241</v>
      </c>
      <c r="E94" s="271" t="s">
        <v>242</v>
      </c>
      <c r="F94" s="221" t="s">
        <v>244</v>
      </c>
      <c r="G94" s="225" t="s">
        <v>230</v>
      </c>
      <c r="H94" s="223"/>
      <c r="I94" s="223"/>
      <c r="J94" s="223"/>
      <c r="K94" s="223"/>
      <c r="L94" s="223"/>
      <c r="M94" s="236"/>
      <c r="N94" s="236"/>
      <c r="O94" s="237" t="s">
        <v>136</v>
      </c>
      <c r="P94" s="209"/>
    </row>
    <row r="95" spans="1:16" ht="108.75">
      <c r="A95" s="272" t="s">
        <v>794</v>
      </c>
      <c r="B95" s="271" t="s">
        <v>825</v>
      </c>
      <c r="C95" s="271" t="s">
        <v>246</v>
      </c>
      <c r="D95" s="271" t="s">
        <v>247</v>
      </c>
      <c r="E95" s="271" t="s">
        <v>248</v>
      </c>
      <c r="F95" s="203" t="s">
        <v>249</v>
      </c>
      <c r="G95" s="238" t="s">
        <v>105</v>
      </c>
      <c r="H95" s="239"/>
      <c r="I95" s="239"/>
      <c r="J95" s="239"/>
      <c r="K95" s="239"/>
      <c r="L95" s="206"/>
      <c r="M95" s="207"/>
      <c r="N95" s="207"/>
      <c r="O95" s="240" t="s">
        <v>250</v>
      </c>
      <c r="P95" s="209"/>
    </row>
    <row r="96" spans="1:16" ht="63" customHeight="1">
      <c r="A96" s="272" t="s">
        <v>794</v>
      </c>
      <c r="B96" s="271" t="s">
        <v>825</v>
      </c>
      <c r="C96" s="271" t="s">
        <v>246</v>
      </c>
      <c r="D96" s="271" t="s">
        <v>251</v>
      </c>
      <c r="E96" s="271" t="s">
        <v>252</v>
      </c>
      <c r="F96" s="264" t="s">
        <v>253</v>
      </c>
      <c r="G96" s="68" t="s">
        <v>254</v>
      </c>
      <c r="H96" s="63">
        <v>4</v>
      </c>
      <c r="I96" s="63">
        <v>4</v>
      </c>
      <c r="J96" s="63">
        <v>4</v>
      </c>
      <c r="K96" s="63">
        <v>4</v>
      </c>
      <c r="L96" s="71">
        <v>4</v>
      </c>
      <c r="M96" s="69"/>
      <c r="N96" s="69"/>
      <c r="O96" s="33" t="s">
        <v>255</v>
      </c>
      <c r="P96" s="186"/>
    </row>
    <row r="97" spans="1:16" ht="87">
      <c r="A97" s="272" t="s">
        <v>794</v>
      </c>
      <c r="B97" s="271" t="s">
        <v>825</v>
      </c>
      <c r="C97" s="271" t="s">
        <v>246</v>
      </c>
      <c r="D97" s="271" t="s">
        <v>251</v>
      </c>
      <c r="E97" s="271" t="s">
        <v>256</v>
      </c>
      <c r="F97" s="264" t="s">
        <v>257</v>
      </c>
      <c r="G97" s="68" t="s">
        <v>82</v>
      </c>
      <c r="H97" s="63">
        <v>4</v>
      </c>
      <c r="I97" s="63">
        <v>4</v>
      </c>
      <c r="J97" s="63">
        <v>5</v>
      </c>
      <c r="K97" s="63">
        <v>5</v>
      </c>
      <c r="L97" s="71">
        <v>5</v>
      </c>
      <c r="M97" s="69"/>
      <c r="N97" s="69"/>
      <c r="O97" s="70" t="s">
        <v>250</v>
      </c>
      <c r="P97" s="186"/>
    </row>
    <row r="98" spans="1:16" ht="42" customHeight="1">
      <c r="A98" s="272" t="s">
        <v>794</v>
      </c>
      <c r="B98" s="271" t="s">
        <v>825</v>
      </c>
      <c r="C98" s="271" t="s">
        <v>246</v>
      </c>
      <c r="D98" s="271" t="s">
        <v>258</v>
      </c>
      <c r="E98" s="271" t="s">
        <v>259</v>
      </c>
      <c r="F98" s="264" t="s">
        <v>260</v>
      </c>
      <c r="G98" s="68" t="s">
        <v>261</v>
      </c>
      <c r="H98" s="63">
        <v>0</v>
      </c>
      <c r="I98" s="63">
        <v>0</v>
      </c>
      <c r="J98" s="63">
        <v>18</v>
      </c>
      <c r="K98" s="63"/>
      <c r="L98" s="71"/>
      <c r="M98" s="69"/>
      <c r="N98" s="69"/>
      <c r="O98" s="69" t="s">
        <v>262</v>
      </c>
      <c r="P98" s="186"/>
    </row>
    <row r="99" spans="1:16" ht="87">
      <c r="A99" s="272" t="s">
        <v>794</v>
      </c>
      <c r="B99" s="271" t="s">
        <v>825</v>
      </c>
      <c r="C99" s="271" t="s">
        <v>246</v>
      </c>
      <c r="D99" s="271" t="s">
        <v>258</v>
      </c>
      <c r="E99" s="271" t="s">
        <v>259</v>
      </c>
      <c r="F99" s="241" t="s">
        <v>263</v>
      </c>
      <c r="G99" s="238" t="s">
        <v>264</v>
      </c>
      <c r="H99" s="205"/>
      <c r="I99" s="205"/>
      <c r="J99" s="205"/>
      <c r="K99" s="205"/>
      <c r="L99" s="206"/>
      <c r="M99" s="207"/>
      <c r="N99" s="207"/>
      <c r="O99" s="207" t="s">
        <v>262</v>
      </c>
      <c r="P99" s="209"/>
    </row>
    <row r="100" spans="1:16" ht="87">
      <c r="A100" s="272" t="s">
        <v>794</v>
      </c>
      <c r="B100" s="271" t="s">
        <v>825</v>
      </c>
      <c r="C100" s="271" t="s">
        <v>246</v>
      </c>
      <c r="D100" s="271" t="s">
        <v>258</v>
      </c>
      <c r="E100" s="271" t="s">
        <v>259</v>
      </c>
      <c r="F100" s="264" t="s">
        <v>265</v>
      </c>
      <c r="G100" s="68" t="s">
        <v>31</v>
      </c>
      <c r="H100" s="73"/>
      <c r="I100" s="72">
        <v>749</v>
      </c>
      <c r="J100" s="72">
        <v>3884</v>
      </c>
      <c r="K100" s="72">
        <v>4396</v>
      </c>
      <c r="L100" s="74">
        <v>1186</v>
      </c>
      <c r="M100" s="69"/>
      <c r="N100" s="69"/>
      <c r="O100" s="75" t="s">
        <v>266</v>
      </c>
      <c r="P100" s="186"/>
    </row>
    <row r="101" spans="1:16" ht="87">
      <c r="A101" s="272" t="s">
        <v>794</v>
      </c>
      <c r="B101" s="271" t="s">
        <v>825</v>
      </c>
      <c r="C101" s="271" t="s">
        <v>246</v>
      </c>
      <c r="D101" s="271" t="s">
        <v>258</v>
      </c>
      <c r="E101" s="271" t="s">
        <v>267</v>
      </c>
      <c r="F101" s="264" t="s">
        <v>268</v>
      </c>
      <c r="G101" s="68" t="s">
        <v>135</v>
      </c>
      <c r="H101" s="54">
        <v>313688</v>
      </c>
      <c r="I101" s="54">
        <v>313688</v>
      </c>
      <c r="J101" s="54">
        <v>313688</v>
      </c>
      <c r="K101" s="54">
        <v>313688</v>
      </c>
      <c r="L101" s="76">
        <v>239099</v>
      </c>
      <c r="M101" s="69"/>
      <c r="N101" s="69"/>
      <c r="O101" s="33" t="s">
        <v>269</v>
      </c>
      <c r="P101" s="186"/>
    </row>
    <row r="102" spans="1:16" ht="87">
      <c r="A102" s="272" t="s">
        <v>794</v>
      </c>
      <c r="B102" s="271" t="s">
        <v>825</v>
      </c>
      <c r="C102" s="271" t="s">
        <v>246</v>
      </c>
      <c r="D102" s="271" t="s">
        <v>258</v>
      </c>
      <c r="E102" s="271" t="s">
        <v>267</v>
      </c>
      <c r="F102" s="264" t="s">
        <v>270</v>
      </c>
      <c r="G102" s="68" t="s">
        <v>135</v>
      </c>
      <c r="H102" s="54">
        <v>184506</v>
      </c>
      <c r="I102" s="54">
        <v>167738</v>
      </c>
      <c r="J102" s="54">
        <v>169829</v>
      </c>
      <c r="K102" s="54"/>
      <c r="L102" s="76"/>
      <c r="M102" s="69"/>
      <c r="N102" s="69"/>
      <c r="O102" s="33" t="s">
        <v>271</v>
      </c>
      <c r="P102" s="186"/>
    </row>
    <row r="103" spans="1:16" ht="72">
      <c r="A103" s="272" t="s">
        <v>794</v>
      </c>
      <c r="B103" s="271" t="s">
        <v>825</v>
      </c>
      <c r="C103" s="271" t="s">
        <v>246</v>
      </c>
      <c r="D103" s="271" t="s">
        <v>272</v>
      </c>
      <c r="E103" s="271" t="s">
        <v>273</v>
      </c>
      <c r="F103" s="241" t="s">
        <v>274</v>
      </c>
      <c r="G103" s="238" t="s">
        <v>275</v>
      </c>
      <c r="H103" s="239"/>
      <c r="I103" s="239"/>
      <c r="J103" s="239"/>
      <c r="K103" s="239"/>
      <c r="L103" s="206"/>
      <c r="M103" s="207"/>
      <c r="N103" s="207"/>
      <c r="O103" s="240" t="s">
        <v>276</v>
      </c>
      <c r="P103" s="209"/>
    </row>
    <row r="104" spans="1:16" ht="65.25">
      <c r="A104" s="272" t="s">
        <v>794</v>
      </c>
      <c r="B104" s="271" t="s">
        <v>825</v>
      </c>
      <c r="C104" s="271" t="s">
        <v>277</v>
      </c>
      <c r="D104" s="271" t="s">
        <v>278</v>
      </c>
      <c r="E104" s="271" t="s">
        <v>279</v>
      </c>
      <c r="F104" s="264" t="s">
        <v>280</v>
      </c>
      <c r="G104" s="68" t="s">
        <v>281</v>
      </c>
      <c r="H104" s="54">
        <v>36122</v>
      </c>
      <c r="I104" s="54">
        <v>36750</v>
      </c>
      <c r="J104" s="54">
        <v>37015</v>
      </c>
      <c r="K104" s="54"/>
      <c r="L104" s="76"/>
      <c r="M104" s="69"/>
      <c r="N104" s="69"/>
      <c r="O104" s="33" t="s">
        <v>282</v>
      </c>
      <c r="P104" s="186"/>
    </row>
    <row r="105" spans="1:16" ht="65.25">
      <c r="A105" s="272" t="s">
        <v>794</v>
      </c>
      <c r="B105" s="271" t="s">
        <v>825</v>
      </c>
      <c r="C105" s="271" t="s">
        <v>277</v>
      </c>
      <c r="D105" s="271" t="s">
        <v>278</v>
      </c>
      <c r="E105" s="271" t="s">
        <v>279</v>
      </c>
      <c r="F105" s="264" t="s">
        <v>283</v>
      </c>
      <c r="G105" s="68" t="s">
        <v>281</v>
      </c>
      <c r="H105" s="54">
        <v>229388</v>
      </c>
      <c r="I105" s="54">
        <v>212620</v>
      </c>
      <c r="J105" s="54">
        <v>214711</v>
      </c>
      <c r="K105" s="54">
        <v>252187</v>
      </c>
      <c r="L105" s="76">
        <v>212103</v>
      </c>
      <c r="M105" s="69"/>
      <c r="N105" s="69"/>
      <c r="O105" s="33" t="s">
        <v>284</v>
      </c>
      <c r="P105" s="186"/>
    </row>
    <row r="106" spans="1:16" ht="65.25">
      <c r="A106" s="272" t="s">
        <v>794</v>
      </c>
      <c r="B106" s="271" t="s">
        <v>825</v>
      </c>
      <c r="C106" s="271" t="s">
        <v>277</v>
      </c>
      <c r="D106" s="271" t="s">
        <v>278</v>
      </c>
      <c r="E106" s="271" t="s">
        <v>279</v>
      </c>
      <c r="F106" s="264" t="s">
        <v>285</v>
      </c>
      <c r="G106" s="68" t="s">
        <v>286</v>
      </c>
      <c r="H106" s="54">
        <v>520</v>
      </c>
      <c r="I106" s="54">
        <v>506</v>
      </c>
      <c r="J106" s="54">
        <v>517</v>
      </c>
      <c r="K106" s="54">
        <v>585</v>
      </c>
      <c r="L106" s="76">
        <v>536</v>
      </c>
      <c r="M106" s="69"/>
      <c r="N106" s="69"/>
      <c r="O106" s="33" t="s">
        <v>287</v>
      </c>
      <c r="P106" s="186"/>
    </row>
    <row r="107" spans="1:16" ht="105" customHeight="1">
      <c r="A107" s="272" t="s">
        <v>794</v>
      </c>
      <c r="B107" s="271" t="s">
        <v>825</v>
      </c>
      <c r="C107" s="271" t="s">
        <v>277</v>
      </c>
      <c r="D107" s="271" t="s">
        <v>288</v>
      </c>
      <c r="E107" s="271" t="s">
        <v>289</v>
      </c>
      <c r="F107" s="262" t="s">
        <v>290</v>
      </c>
      <c r="G107" s="68" t="s">
        <v>291</v>
      </c>
      <c r="H107" s="63">
        <v>173</v>
      </c>
      <c r="I107" s="63">
        <v>239</v>
      </c>
      <c r="J107" s="63">
        <v>900</v>
      </c>
      <c r="K107" s="63">
        <v>112</v>
      </c>
      <c r="L107" s="71"/>
      <c r="M107" s="69"/>
      <c r="N107" s="69"/>
      <c r="O107" s="33" t="s">
        <v>276</v>
      </c>
      <c r="P107" s="186"/>
    </row>
    <row r="108" spans="1:16" ht="152.25">
      <c r="A108" s="272" t="s">
        <v>794</v>
      </c>
      <c r="B108" s="271" t="s">
        <v>825</v>
      </c>
      <c r="C108" s="271" t="s">
        <v>277</v>
      </c>
      <c r="D108" s="271" t="s">
        <v>288</v>
      </c>
      <c r="E108" s="271" t="s">
        <v>292</v>
      </c>
      <c r="F108" s="262" t="s">
        <v>293</v>
      </c>
      <c r="G108" s="68" t="s">
        <v>69</v>
      </c>
      <c r="H108" s="54">
        <v>4525</v>
      </c>
      <c r="I108" s="54">
        <v>4664</v>
      </c>
      <c r="J108" s="54">
        <v>4758</v>
      </c>
      <c r="K108" s="54"/>
      <c r="L108" s="76"/>
      <c r="M108" s="69"/>
      <c r="N108" s="69"/>
      <c r="O108" s="33" t="s">
        <v>294</v>
      </c>
      <c r="P108" s="186"/>
    </row>
    <row r="109" spans="1:16" ht="152.25">
      <c r="A109" s="272" t="s">
        <v>794</v>
      </c>
      <c r="B109" s="271" t="s">
        <v>825</v>
      </c>
      <c r="C109" s="271" t="s">
        <v>277</v>
      </c>
      <c r="D109" s="271" t="s">
        <v>288</v>
      </c>
      <c r="E109" s="271" t="s">
        <v>295</v>
      </c>
      <c r="F109" s="262" t="s">
        <v>296</v>
      </c>
      <c r="G109" s="68" t="s">
        <v>135</v>
      </c>
      <c r="H109" s="54">
        <v>517.5</v>
      </c>
      <c r="I109" s="54">
        <v>776</v>
      </c>
      <c r="J109" s="54">
        <v>1150</v>
      </c>
      <c r="K109" s="63">
        <v>539.70000000000005</v>
      </c>
      <c r="L109" s="71"/>
      <c r="M109" s="69"/>
      <c r="N109" s="69"/>
      <c r="O109" s="33" t="s">
        <v>294</v>
      </c>
      <c r="P109" s="186"/>
    </row>
    <row r="110" spans="1:16" ht="152.25">
      <c r="A110" s="272" t="s">
        <v>794</v>
      </c>
      <c r="B110" s="271" t="s">
        <v>825</v>
      </c>
      <c r="C110" s="271" t="s">
        <v>277</v>
      </c>
      <c r="D110" s="271" t="s">
        <v>288</v>
      </c>
      <c r="E110" s="271" t="s">
        <v>295</v>
      </c>
      <c r="F110" s="262" t="s">
        <v>297</v>
      </c>
      <c r="G110" s="68" t="s">
        <v>298</v>
      </c>
      <c r="H110" s="72">
        <v>50</v>
      </c>
      <c r="I110" s="72">
        <v>50</v>
      </c>
      <c r="J110" s="72">
        <v>50</v>
      </c>
      <c r="K110" s="72">
        <v>50</v>
      </c>
      <c r="L110" s="72">
        <v>50</v>
      </c>
      <c r="M110" s="69"/>
      <c r="N110" s="69"/>
      <c r="O110" s="33" t="s">
        <v>250</v>
      </c>
      <c r="P110" s="186"/>
    </row>
    <row r="111" spans="1:16" ht="152.25">
      <c r="A111" s="272" t="s">
        <v>794</v>
      </c>
      <c r="B111" s="271" t="s">
        <v>825</v>
      </c>
      <c r="C111" s="271" t="s">
        <v>277</v>
      </c>
      <c r="D111" s="271" t="s">
        <v>288</v>
      </c>
      <c r="E111" s="271" t="s">
        <v>295</v>
      </c>
      <c r="F111" s="262" t="s">
        <v>299</v>
      </c>
      <c r="G111" s="68" t="s">
        <v>298</v>
      </c>
      <c r="H111" s="72">
        <v>1000</v>
      </c>
      <c r="I111" s="72">
        <v>1000</v>
      </c>
      <c r="J111" s="72">
        <v>1000</v>
      </c>
      <c r="K111" s="72">
        <v>1000</v>
      </c>
      <c r="L111" s="46"/>
      <c r="M111" s="69"/>
      <c r="N111" s="69"/>
      <c r="O111" s="33" t="s">
        <v>250</v>
      </c>
      <c r="P111" s="186"/>
    </row>
    <row r="112" spans="1:16" ht="96">
      <c r="A112" s="272" t="s">
        <v>794</v>
      </c>
      <c r="B112" s="271" t="s">
        <v>825</v>
      </c>
      <c r="C112" s="271" t="s">
        <v>277</v>
      </c>
      <c r="D112" s="271" t="s">
        <v>300</v>
      </c>
      <c r="E112" s="271" t="s">
        <v>301</v>
      </c>
      <c r="F112" s="262" t="s">
        <v>302</v>
      </c>
      <c r="G112" s="68" t="s">
        <v>16</v>
      </c>
      <c r="H112" s="72"/>
      <c r="I112" s="72"/>
      <c r="J112" s="72">
        <v>628</v>
      </c>
      <c r="K112" s="72"/>
      <c r="L112" s="46"/>
      <c r="M112" s="69"/>
      <c r="N112" s="69"/>
      <c r="O112" s="33" t="s">
        <v>250</v>
      </c>
      <c r="P112" s="186"/>
    </row>
    <row r="113" spans="1:16" ht="63" customHeight="1">
      <c r="A113" s="272" t="s">
        <v>794</v>
      </c>
      <c r="B113" s="271" t="s">
        <v>825</v>
      </c>
      <c r="C113" s="271" t="s">
        <v>277</v>
      </c>
      <c r="D113" s="271" t="s">
        <v>303</v>
      </c>
      <c r="E113" s="271" t="s">
        <v>304</v>
      </c>
      <c r="F113" s="263" t="s">
        <v>305</v>
      </c>
      <c r="G113" s="68" t="s">
        <v>135</v>
      </c>
      <c r="H113" s="72"/>
      <c r="I113" s="72"/>
      <c r="J113" s="72"/>
      <c r="K113" s="63">
        <v>60</v>
      </c>
      <c r="L113" s="71"/>
      <c r="M113" s="69"/>
      <c r="N113" s="69"/>
      <c r="O113" s="33" t="s">
        <v>294</v>
      </c>
      <c r="P113" s="186"/>
    </row>
    <row r="114" spans="1:16" ht="65.25">
      <c r="A114" s="272" t="s">
        <v>794</v>
      </c>
      <c r="B114" s="271" t="s">
        <v>825</v>
      </c>
      <c r="C114" s="271" t="s">
        <v>277</v>
      </c>
      <c r="D114" s="271" t="s">
        <v>303</v>
      </c>
      <c r="E114" s="271" t="s">
        <v>304</v>
      </c>
      <c r="F114" s="208" t="s">
        <v>306</v>
      </c>
      <c r="G114" s="238" t="s">
        <v>16</v>
      </c>
      <c r="H114" s="239"/>
      <c r="I114" s="239"/>
      <c r="J114" s="239"/>
      <c r="K114" s="239"/>
      <c r="L114" s="206"/>
      <c r="M114" s="207"/>
      <c r="N114" s="207"/>
      <c r="O114" s="208" t="s">
        <v>294</v>
      </c>
      <c r="P114" s="209"/>
    </row>
    <row r="115" spans="1:16" ht="63" customHeight="1">
      <c r="A115" s="272" t="s">
        <v>794</v>
      </c>
      <c r="B115" s="271" t="s">
        <v>825</v>
      </c>
      <c r="C115" s="271" t="s">
        <v>307</v>
      </c>
      <c r="D115" s="271" t="s">
        <v>308</v>
      </c>
      <c r="E115" s="271" t="s">
        <v>309</v>
      </c>
      <c r="F115" s="265" t="s">
        <v>310</v>
      </c>
      <c r="G115" s="77" t="s">
        <v>311</v>
      </c>
      <c r="H115" s="72">
        <v>69</v>
      </c>
      <c r="I115" s="72">
        <v>59</v>
      </c>
      <c r="J115" s="72">
        <v>75</v>
      </c>
      <c r="K115" s="72">
        <v>77</v>
      </c>
      <c r="L115" s="46"/>
      <c r="M115" s="69"/>
      <c r="N115" s="69"/>
      <c r="O115" s="33" t="s">
        <v>276</v>
      </c>
      <c r="P115" s="186"/>
    </row>
    <row r="116" spans="1:16" ht="144">
      <c r="A116" s="272" t="s">
        <v>794</v>
      </c>
      <c r="B116" s="271" t="s">
        <v>825</v>
      </c>
      <c r="C116" s="271" t="s">
        <v>307</v>
      </c>
      <c r="D116" s="271" t="s">
        <v>308</v>
      </c>
      <c r="E116" s="271" t="s">
        <v>309</v>
      </c>
      <c r="F116" s="203" t="s">
        <v>312</v>
      </c>
      <c r="G116" s="204"/>
      <c r="H116" s="205"/>
      <c r="I116" s="205"/>
      <c r="J116" s="205"/>
      <c r="K116" s="205"/>
      <c r="L116" s="206"/>
      <c r="M116" s="207"/>
      <c r="N116" s="207"/>
      <c r="O116" s="208" t="s">
        <v>276</v>
      </c>
      <c r="P116" s="209"/>
    </row>
    <row r="117" spans="1:16" ht="120">
      <c r="A117" s="272" t="s">
        <v>794</v>
      </c>
      <c r="B117" s="271" t="s">
        <v>825</v>
      </c>
      <c r="C117" s="271" t="s">
        <v>307</v>
      </c>
      <c r="D117" s="271" t="s">
        <v>313</v>
      </c>
      <c r="E117" s="271" t="s">
        <v>314</v>
      </c>
      <c r="F117" s="262" t="s">
        <v>315</v>
      </c>
      <c r="G117" s="77" t="s">
        <v>16</v>
      </c>
      <c r="H117" s="72" t="s">
        <v>76</v>
      </c>
      <c r="I117" s="72" t="s">
        <v>76</v>
      </c>
      <c r="J117" s="72">
        <v>200</v>
      </c>
      <c r="K117" s="72">
        <v>200</v>
      </c>
      <c r="L117" s="46"/>
      <c r="M117" s="69"/>
      <c r="N117" s="69"/>
      <c r="O117" s="33" t="s">
        <v>276</v>
      </c>
      <c r="P117" s="186"/>
    </row>
    <row r="118" spans="1:16" ht="42" customHeight="1">
      <c r="A118" s="272" t="s">
        <v>794</v>
      </c>
      <c r="B118" s="271" t="s">
        <v>825</v>
      </c>
      <c r="C118" s="271" t="s">
        <v>307</v>
      </c>
      <c r="D118" s="271" t="s">
        <v>313</v>
      </c>
      <c r="E118" s="271" t="s">
        <v>316</v>
      </c>
      <c r="F118" s="241" t="s">
        <v>317</v>
      </c>
      <c r="G118" s="238" t="s">
        <v>25</v>
      </c>
      <c r="H118" s="205"/>
      <c r="I118" s="205"/>
      <c r="J118" s="205"/>
      <c r="K118" s="205"/>
      <c r="L118" s="206"/>
      <c r="M118" s="207"/>
      <c r="N118" s="207"/>
      <c r="O118" s="208" t="s">
        <v>276</v>
      </c>
      <c r="P118" s="209"/>
    </row>
    <row r="119" spans="1:16" ht="87">
      <c r="A119" s="272" t="s">
        <v>794</v>
      </c>
      <c r="B119" s="271" t="s">
        <v>825</v>
      </c>
      <c r="C119" s="271" t="s">
        <v>307</v>
      </c>
      <c r="D119" s="271" t="s">
        <v>313</v>
      </c>
      <c r="E119" s="271" t="s">
        <v>316</v>
      </c>
      <c r="F119" s="262" t="s">
        <v>318</v>
      </c>
      <c r="G119" s="77" t="s">
        <v>25</v>
      </c>
      <c r="H119" s="63">
        <v>15</v>
      </c>
      <c r="I119" s="63">
        <v>15</v>
      </c>
      <c r="J119" s="63">
        <v>15</v>
      </c>
      <c r="K119" s="63">
        <v>15</v>
      </c>
      <c r="L119" s="71">
        <v>15</v>
      </c>
      <c r="M119" s="69"/>
      <c r="N119" s="69"/>
      <c r="O119" s="33" t="s">
        <v>319</v>
      </c>
      <c r="P119" s="186"/>
    </row>
    <row r="120" spans="1:16" ht="63" customHeight="1">
      <c r="A120" s="272" t="s">
        <v>794</v>
      </c>
      <c r="B120" s="271" t="s">
        <v>825</v>
      </c>
      <c r="C120" s="271" t="s">
        <v>307</v>
      </c>
      <c r="D120" s="271" t="s">
        <v>320</v>
      </c>
      <c r="E120" s="271" t="s">
        <v>321</v>
      </c>
      <c r="F120" s="203" t="s">
        <v>322</v>
      </c>
      <c r="G120" s="238" t="s">
        <v>16</v>
      </c>
      <c r="H120" s="205"/>
      <c r="I120" s="205"/>
      <c r="J120" s="205"/>
      <c r="K120" s="205"/>
      <c r="L120" s="206"/>
      <c r="M120" s="207"/>
      <c r="N120" s="207"/>
      <c r="O120" s="208" t="s">
        <v>323</v>
      </c>
      <c r="P120" s="209"/>
    </row>
    <row r="121" spans="1:16" ht="87">
      <c r="A121" s="272" t="s">
        <v>794</v>
      </c>
      <c r="B121" s="271" t="s">
        <v>825</v>
      </c>
      <c r="C121" s="271" t="s">
        <v>307</v>
      </c>
      <c r="D121" s="271" t="s">
        <v>320</v>
      </c>
      <c r="E121" s="271" t="s">
        <v>321</v>
      </c>
      <c r="F121" s="265" t="s">
        <v>324</v>
      </c>
      <c r="G121" s="77" t="s">
        <v>16</v>
      </c>
      <c r="H121" s="54">
        <v>36122</v>
      </c>
      <c r="I121" s="54">
        <v>36750</v>
      </c>
      <c r="J121" s="54">
        <v>37015</v>
      </c>
      <c r="K121" s="54"/>
      <c r="L121" s="76"/>
      <c r="M121" s="69"/>
      <c r="N121" s="69"/>
      <c r="O121" s="33" t="s">
        <v>276</v>
      </c>
      <c r="P121" s="186"/>
    </row>
    <row r="122" spans="1:16" ht="87">
      <c r="A122" s="272" t="s">
        <v>794</v>
      </c>
      <c r="B122" s="271" t="s">
        <v>825</v>
      </c>
      <c r="C122" s="271" t="s">
        <v>307</v>
      </c>
      <c r="D122" s="271" t="s">
        <v>320</v>
      </c>
      <c r="E122" s="271" t="s">
        <v>325</v>
      </c>
      <c r="F122" s="262" t="s">
        <v>326</v>
      </c>
      <c r="G122" s="77" t="s">
        <v>25</v>
      </c>
      <c r="H122" s="63">
        <v>12</v>
      </c>
      <c r="I122" s="63">
        <v>12</v>
      </c>
      <c r="J122" s="63">
        <v>12</v>
      </c>
      <c r="K122" s="72">
        <v>12</v>
      </c>
      <c r="L122" s="46">
        <v>12</v>
      </c>
      <c r="M122" s="69"/>
      <c r="N122" s="69"/>
      <c r="O122" s="33" t="s">
        <v>323</v>
      </c>
      <c r="P122" s="186"/>
    </row>
    <row r="123" spans="1:16" ht="87">
      <c r="A123" s="272" t="s">
        <v>794</v>
      </c>
      <c r="B123" s="271" t="s">
        <v>825</v>
      </c>
      <c r="C123" s="271" t="s">
        <v>307</v>
      </c>
      <c r="D123" s="271" t="s">
        <v>320</v>
      </c>
      <c r="E123" s="271" t="s">
        <v>325</v>
      </c>
      <c r="F123" s="262" t="s">
        <v>327</v>
      </c>
      <c r="G123" s="77" t="s">
        <v>25</v>
      </c>
      <c r="H123" s="63">
        <v>69</v>
      </c>
      <c r="I123" s="63">
        <v>62</v>
      </c>
      <c r="J123" s="63">
        <v>63</v>
      </c>
      <c r="K123" s="63">
        <v>79</v>
      </c>
      <c r="L123" s="71"/>
      <c r="M123" s="69"/>
      <c r="N123" s="69"/>
      <c r="O123" s="70" t="s">
        <v>328</v>
      </c>
      <c r="P123" s="186"/>
    </row>
    <row r="124" spans="1:16" ht="72">
      <c r="A124" s="272" t="s">
        <v>794</v>
      </c>
      <c r="B124" s="271" t="s">
        <v>825</v>
      </c>
      <c r="C124" s="271" t="s">
        <v>329</v>
      </c>
      <c r="D124" s="271" t="s">
        <v>330</v>
      </c>
      <c r="E124" s="271" t="s">
        <v>331</v>
      </c>
      <c r="F124" s="265" t="s">
        <v>332</v>
      </c>
      <c r="G124" s="77" t="s">
        <v>25</v>
      </c>
      <c r="H124" s="47">
        <v>1</v>
      </c>
      <c r="I124" s="47">
        <v>1</v>
      </c>
      <c r="J124" s="47">
        <v>1</v>
      </c>
      <c r="K124" s="47">
        <v>1</v>
      </c>
      <c r="L124" s="46">
        <v>1</v>
      </c>
      <c r="M124" s="69"/>
      <c r="N124" s="69"/>
      <c r="O124" s="33" t="s">
        <v>333</v>
      </c>
      <c r="P124" s="186"/>
    </row>
    <row r="125" spans="1:16" ht="130.5">
      <c r="A125" s="272" t="s">
        <v>794</v>
      </c>
      <c r="B125" s="271" t="s">
        <v>825</v>
      </c>
      <c r="C125" s="271" t="s">
        <v>329</v>
      </c>
      <c r="D125" s="271" t="s">
        <v>334</v>
      </c>
      <c r="E125" s="271" t="s">
        <v>335</v>
      </c>
      <c r="F125" s="262" t="s">
        <v>336</v>
      </c>
      <c r="G125" s="77" t="s">
        <v>16</v>
      </c>
      <c r="H125" s="63" t="s">
        <v>337</v>
      </c>
      <c r="I125" s="63" t="s">
        <v>337</v>
      </c>
      <c r="J125" s="63" t="s">
        <v>337</v>
      </c>
      <c r="K125" s="63" t="s">
        <v>337</v>
      </c>
      <c r="L125" s="71" t="s">
        <v>337</v>
      </c>
      <c r="M125" s="69"/>
      <c r="N125" s="69"/>
      <c r="O125" s="33" t="s">
        <v>250</v>
      </c>
      <c r="P125" s="186"/>
    </row>
    <row r="126" spans="1:16" ht="120">
      <c r="A126" s="272" t="s">
        <v>794</v>
      </c>
      <c r="B126" s="271" t="s">
        <v>825</v>
      </c>
      <c r="C126" s="271" t="s">
        <v>329</v>
      </c>
      <c r="D126" s="271" t="s">
        <v>338</v>
      </c>
      <c r="E126" s="271" t="s">
        <v>339</v>
      </c>
      <c r="F126" s="265" t="s">
        <v>340</v>
      </c>
      <c r="G126" s="77" t="s">
        <v>341</v>
      </c>
      <c r="H126" s="63">
        <v>234</v>
      </c>
      <c r="I126" s="63">
        <v>271</v>
      </c>
      <c r="J126" s="63">
        <v>454</v>
      </c>
      <c r="K126" s="63">
        <v>397</v>
      </c>
      <c r="L126" s="71"/>
      <c r="M126" s="69"/>
      <c r="N126" s="69"/>
      <c r="O126" s="33" t="s">
        <v>250</v>
      </c>
      <c r="P126" s="186"/>
    </row>
    <row r="127" spans="1:16" ht="72">
      <c r="A127" s="272" t="s">
        <v>794</v>
      </c>
      <c r="B127" s="271" t="s">
        <v>825</v>
      </c>
      <c r="C127" s="271" t="s">
        <v>329</v>
      </c>
      <c r="D127" s="271" t="s">
        <v>342</v>
      </c>
      <c r="E127" s="271" t="s">
        <v>343</v>
      </c>
      <c r="F127" s="262" t="s">
        <v>344</v>
      </c>
      <c r="G127" s="77" t="s">
        <v>254</v>
      </c>
      <c r="H127" s="71" t="s">
        <v>76</v>
      </c>
      <c r="I127" s="71" t="s">
        <v>76</v>
      </c>
      <c r="J127" s="71" t="s">
        <v>76</v>
      </c>
      <c r="K127" s="71" t="s">
        <v>76</v>
      </c>
      <c r="L127" s="71" t="s">
        <v>76</v>
      </c>
      <c r="M127" s="69"/>
      <c r="N127" s="69"/>
      <c r="O127" s="33" t="s">
        <v>345</v>
      </c>
      <c r="P127" s="186"/>
    </row>
    <row r="128" spans="1:16" ht="72">
      <c r="A128" s="272" t="s">
        <v>794</v>
      </c>
      <c r="B128" s="271" t="s">
        <v>825</v>
      </c>
      <c r="C128" s="271" t="s">
        <v>329</v>
      </c>
      <c r="D128" s="271" t="s">
        <v>342</v>
      </c>
      <c r="E128" s="271" t="s">
        <v>346</v>
      </c>
      <c r="F128" s="262" t="s">
        <v>347</v>
      </c>
      <c r="G128" s="77" t="s">
        <v>341</v>
      </c>
      <c r="H128" s="63" t="s">
        <v>76</v>
      </c>
      <c r="I128" s="63" t="s">
        <v>76</v>
      </c>
      <c r="J128" s="63">
        <v>150</v>
      </c>
      <c r="K128" s="63">
        <v>200</v>
      </c>
      <c r="L128" s="71"/>
      <c r="M128" s="69"/>
      <c r="N128" s="69"/>
      <c r="O128" s="33" t="s">
        <v>345</v>
      </c>
      <c r="P128" s="186"/>
    </row>
    <row r="129" spans="1:16" ht="63" customHeight="1">
      <c r="A129" s="272" t="s">
        <v>794</v>
      </c>
      <c r="B129" s="271" t="s">
        <v>825</v>
      </c>
      <c r="C129" s="271" t="s">
        <v>329</v>
      </c>
      <c r="D129" s="271" t="s">
        <v>348</v>
      </c>
      <c r="E129" s="271" t="s">
        <v>349</v>
      </c>
      <c r="F129" s="262" t="s">
        <v>350</v>
      </c>
      <c r="G129" s="77" t="s">
        <v>351</v>
      </c>
      <c r="H129" s="63" t="s">
        <v>76</v>
      </c>
      <c r="I129" s="63" t="s">
        <v>76</v>
      </c>
      <c r="J129" s="63">
        <v>406</v>
      </c>
      <c r="K129" s="63">
        <v>614</v>
      </c>
      <c r="L129" s="71"/>
      <c r="M129" s="69"/>
      <c r="N129" s="69"/>
      <c r="O129" s="33" t="s">
        <v>352</v>
      </c>
      <c r="P129" s="186"/>
    </row>
    <row r="130" spans="1:16" ht="65.25">
      <c r="A130" s="272" t="s">
        <v>794</v>
      </c>
      <c r="B130" s="271" t="s">
        <v>825</v>
      </c>
      <c r="C130" s="271" t="s">
        <v>329</v>
      </c>
      <c r="D130" s="271" t="s">
        <v>348</v>
      </c>
      <c r="E130" s="271" t="s">
        <v>349</v>
      </c>
      <c r="F130" s="262" t="s">
        <v>353</v>
      </c>
      <c r="G130" s="77" t="s">
        <v>254</v>
      </c>
      <c r="H130" s="47">
        <v>1</v>
      </c>
      <c r="I130" s="47">
        <v>1</v>
      </c>
      <c r="J130" s="47">
        <v>1</v>
      </c>
      <c r="K130" s="47">
        <v>5</v>
      </c>
      <c r="L130" s="46"/>
      <c r="M130" s="69"/>
      <c r="N130" s="69"/>
      <c r="O130" s="33" t="s">
        <v>352</v>
      </c>
      <c r="P130" s="186"/>
    </row>
    <row r="131" spans="1:16" ht="63" customHeight="1">
      <c r="A131" s="272" t="s">
        <v>794</v>
      </c>
      <c r="B131" s="271" t="s">
        <v>825</v>
      </c>
      <c r="C131" s="271" t="s">
        <v>354</v>
      </c>
      <c r="D131" s="271" t="s">
        <v>355</v>
      </c>
      <c r="E131" s="271" t="s">
        <v>356</v>
      </c>
      <c r="F131" s="262" t="s">
        <v>357</v>
      </c>
      <c r="G131" s="77" t="s">
        <v>358</v>
      </c>
      <c r="H131" s="71" t="s">
        <v>76</v>
      </c>
      <c r="I131" s="71" t="s">
        <v>76</v>
      </c>
      <c r="J131" s="71" t="s">
        <v>76</v>
      </c>
      <c r="K131" s="71" t="s">
        <v>76</v>
      </c>
      <c r="L131" s="71" t="s">
        <v>76</v>
      </c>
      <c r="M131" s="69"/>
      <c r="N131" s="69"/>
      <c r="O131" s="33" t="s">
        <v>359</v>
      </c>
      <c r="P131" s="186"/>
    </row>
    <row r="132" spans="1:16" ht="108.75">
      <c r="A132" s="272" t="s">
        <v>794</v>
      </c>
      <c r="B132" s="271" t="s">
        <v>825</v>
      </c>
      <c r="C132" s="271" t="s">
        <v>354</v>
      </c>
      <c r="D132" s="271" t="s">
        <v>355</v>
      </c>
      <c r="E132" s="271" t="s">
        <v>360</v>
      </c>
      <c r="F132" s="262" t="s">
        <v>361</v>
      </c>
      <c r="G132" s="77" t="s">
        <v>25</v>
      </c>
      <c r="H132" s="63">
        <v>4</v>
      </c>
      <c r="I132" s="63">
        <v>3</v>
      </c>
      <c r="J132" s="63">
        <v>3</v>
      </c>
      <c r="K132" s="63">
        <v>2</v>
      </c>
      <c r="L132" s="71">
        <v>2</v>
      </c>
      <c r="M132" s="69"/>
      <c r="N132" s="69"/>
      <c r="O132" s="70" t="s">
        <v>362</v>
      </c>
      <c r="P132" s="186"/>
    </row>
    <row r="133" spans="1:16" ht="63" customHeight="1">
      <c r="A133" s="272" t="s">
        <v>794</v>
      </c>
      <c r="B133" s="271" t="s">
        <v>825</v>
      </c>
      <c r="C133" s="271" t="s">
        <v>354</v>
      </c>
      <c r="D133" s="271" t="s">
        <v>363</v>
      </c>
      <c r="E133" s="271" t="s">
        <v>364</v>
      </c>
      <c r="F133" s="241" t="s">
        <v>365</v>
      </c>
      <c r="G133" s="238" t="s">
        <v>341</v>
      </c>
      <c r="H133" s="205"/>
      <c r="I133" s="205"/>
      <c r="J133" s="205"/>
      <c r="K133" s="205"/>
      <c r="L133" s="205"/>
      <c r="M133" s="207"/>
      <c r="N133" s="207"/>
      <c r="O133" s="240" t="s">
        <v>362</v>
      </c>
      <c r="P133" s="209"/>
    </row>
    <row r="134" spans="1:16" ht="87">
      <c r="A134" s="272" t="s">
        <v>794</v>
      </c>
      <c r="B134" s="271" t="s">
        <v>825</v>
      </c>
      <c r="C134" s="271" t="s">
        <v>354</v>
      </c>
      <c r="D134" s="271" t="s">
        <v>363</v>
      </c>
      <c r="E134" s="271" t="s">
        <v>364</v>
      </c>
      <c r="F134" s="241" t="s">
        <v>366</v>
      </c>
      <c r="G134" s="238" t="s">
        <v>69</v>
      </c>
      <c r="H134" s="205"/>
      <c r="I134" s="205"/>
      <c r="J134" s="205"/>
      <c r="K134" s="205"/>
      <c r="L134" s="205"/>
      <c r="M134" s="207"/>
      <c r="N134" s="207"/>
      <c r="O134" s="240" t="s">
        <v>362</v>
      </c>
      <c r="P134" s="209"/>
    </row>
    <row r="135" spans="1:16" ht="65.25">
      <c r="A135" s="272" t="s">
        <v>794</v>
      </c>
      <c r="B135" s="271" t="s">
        <v>825</v>
      </c>
      <c r="C135" s="271" t="s">
        <v>367</v>
      </c>
      <c r="D135" s="271" t="s">
        <v>368</v>
      </c>
      <c r="E135" s="271" t="s">
        <v>369</v>
      </c>
      <c r="F135" s="208" t="s">
        <v>370</v>
      </c>
      <c r="G135" s="216" t="s">
        <v>371</v>
      </c>
      <c r="H135" s="205"/>
      <c r="I135" s="205"/>
      <c r="J135" s="205"/>
      <c r="K135" s="205"/>
      <c r="L135" s="205"/>
      <c r="M135" s="207"/>
      <c r="N135" s="207"/>
      <c r="O135" s="208" t="s">
        <v>372</v>
      </c>
      <c r="P135" s="209"/>
    </row>
    <row r="136" spans="1:16" ht="96">
      <c r="A136" s="272" t="s">
        <v>794</v>
      </c>
      <c r="B136" s="271" t="s">
        <v>825</v>
      </c>
      <c r="C136" s="271" t="s">
        <v>367</v>
      </c>
      <c r="D136" s="271" t="s">
        <v>373</v>
      </c>
      <c r="E136" s="271" t="s">
        <v>374</v>
      </c>
      <c r="F136" s="262" t="s">
        <v>375</v>
      </c>
      <c r="G136" s="78" t="s">
        <v>376</v>
      </c>
      <c r="H136" s="72">
        <v>2</v>
      </c>
      <c r="I136" s="72">
        <v>2</v>
      </c>
      <c r="J136" s="72">
        <v>2</v>
      </c>
      <c r="K136" s="63">
        <v>2</v>
      </c>
      <c r="L136" s="71">
        <v>2</v>
      </c>
      <c r="M136" s="69"/>
      <c r="N136" s="69"/>
      <c r="O136" s="33" t="s">
        <v>377</v>
      </c>
      <c r="P136" s="186"/>
    </row>
    <row r="137" spans="1:16" ht="72">
      <c r="A137" s="272" t="s">
        <v>794</v>
      </c>
      <c r="B137" s="271" t="s">
        <v>825</v>
      </c>
      <c r="C137" s="271" t="s">
        <v>367</v>
      </c>
      <c r="D137" s="271" t="s">
        <v>378</v>
      </c>
      <c r="E137" s="271" t="s">
        <v>379</v>
      </c>
      <c r="F137" s="241" t="s">
        <v>380</v>
      </c>
      <c r="G137" s="216" t="s">
        <v>92</v>
      </c>
      <c r="H137" s="205"/>
      <c r="I137" s="205"/>
      <c r="J137" s="205"/>
      <c r="K137" s="205"/>
      <c r="L137" s="206"/>
      <c r="M137" s="207"/>
      <c r="N137" s="207"/>
      <c r="O137" s="208" t="s">
        <v>362</v>
      </c>
      <c r="P137" s="209"/>
    </row>
    <row r="138" spans="1:16" ht="42" customHeight="1">
      <c r="A138" s="272" t="s">
        <v>794</v>
      </c>
      <c r="B138" s="271" t="s">
        <v>825</v>
      </c>
      <c r="C138" s="271" t="s">
        <v>367</v>
      </c>
      <c r="D138" s="271" t="s">
        <v>381</v>
      </c>
      <c r="E138" s="271" t="s">
        <v>382</v>
      </c>
      <c r="F138" s="241" t="s">
        <v>383</v>
      </c>
      <c r="G138" s="216" t="s">
        <v>384</v>
      </c>
      <c r="H138" s="205"/>
      <c r="I138" s="205"/>
      <c r="J138" s="205"/>
      <c r="K138" s="205"/>
      <c r="L138" s="206"/>
      <c r="M138" s="207"/>
      <c r="N138" s="207"/>
      <c r="O138" s="208" t="s">
        <v>362</v>
      </c>
      <c r="P138" s="209"/>
    </row>
    <row r="139" spans="1:16" ht="108.75">
      <c r="A139" s="272" t="s">
        <v>794</v>
      </c>
      <c r="B139" s="271" t="s">
        <v>825</v>
      </c>
      <c r="C139" s="271" t="s">
        <v>367</v>
      </c>
      <c r="D139" s="271" t="s">
        <v>381</v>
      </c>
      <c r="E139" s="271" t="s">
        <v>385</v>
      </c>
      <c r="F139" s="241" t="s">
        <v>386</v>
      </c>
      <c r="G139" s="216" t="s">
        <v>57</v>
      </c>
      <c r="H139" s="205"/>
      <c r="I139" s="205"/>
      <c r="J139" s="205"/>
      <c r="K139" s="205"/>
      <c r="L139" s="206"/>
      <c r="M139" s="207"/>
      <c r="N139" s="207"/>
      <c r="O139" s="208" t="s">
        <v>387</v>
      </c>
      <c r="P139" s="209"/>
    </row>
    <row r="140" spans="1:16" ht="87">
      <c r="A140" s="272" t="s">
        <v>794</v>
      </c>
      <c r="B140" s="271" t="s">
        <v>825</v>
      </c>
      <c r="C140" s="271" t="s">
        <v>367</v>
      </c>
      <c r="D140" s="271" t="s">
        <v>388</v>
      </c>
      <c r="E140" s="271" t="s">
        <v>389</v>
      </c>
      <c r="F140" s="265" t="s">
        <v>390</v>
      </c>
      <c r="G140" s="78" t="s">
        <v>391</v>
      </c>
      <c r="H140" s="47" t="s">
        <v>76</v>
      </c>
      <c r="I140" s="71" t="s">
        <v>76</v>
      </c>
      <c r="J140" s="71" t="s">
        <v>76</v>
      </c>
      <c r="K140" s="71" t="s">
        <v>76</v>
      </c>
      <c r="L140" s="71" t="s">
        <v>76</v>
      </c>
      <c r="M140" s="69"/>
      <c r="N140" s="69"/>
      <c r="O140" s="33" t="s">
        <v>362</v>
      </c>
      <c r="P140" s="186"/>
    </row>
    <row r="141" spans="1:16" ht="120">
      <c r="A141" s="272" t="s">
        <v>795</v>
      </c>
      <c r="B141" s="271" t="s">
        <v>826</v>
      </c>
      <c r="C141" s="271" t="s">
        <v>553</v>
      </c>
      <c r="D141" s="271" t="s">
        <v>392</v>
      </c>
      <c r="E141" s="271" t="s">
        <v>393</v>
      </c>
      <c r="F141" s="265" t="s">
        <v>394</v>
      </c>
      <c r="G141" s="79" t="s">
        <v>395</v>
      </c>
      <c r="H141" s="80">
        <v>2</v>
      </c>
      <c r="I141" s="80" t="s">
        <v>171</v>
      </c>
      <c r="J141" s="80" t="s">
        <v>171</v>
      </c>
      <c r="K141" s="80" t="s">
        <v>171</v>
      </c>
      <c r="L141" s="81"/>
      <c r="M141" s="82"/>
      <c r="N141" s="82"/>
      <c r="O141" s="265" t="s">
        <v>396</v>
      </c>
      <c r="P141" s="186"/>
    </row>
    <row r="142" spans="1:16" ht="144">
      <c r="A142" s="272" t="s">
        <v>795</v>
      </c>
      <c r="B142" s="271" t="s">
        <v>826</v>
      </c>
      <c r="C142" s="271" t="s">
        <v>553</v>
      </c>
      <c r="D142" s="271" t="s">
        <v>392</v>
      </c>
      <c r="E142" s="271" t="s">
        <v>393</v>
      </c>
      <c r="F142" s="265" t="s">
        <v>397</v>
      </c>
      <c r="G142" s="79" t="s">
        <v>102</v>
      </c>
      <c r="H142" s="63">
        <v>11.22</v>
      </c>
      <c r="I142" s="63">
        <v>55</v>
      </c>
      <c r="J142" s="63">
        <v>53</v>
      </c>
      <c r="K142" s="80" t="s">
        <v>171</v>
      </c>
      <c r="L142" s="81"/>
      <c r="M142" s="82"/>
      <c r="N142" s="82"/>
      <c r="O142" s="265" t="s">
        <v>398</v>
      </c>
      <c r="P142" s="186"/>
    </row>
    <row r="143" spans="1:16" ht="168">
      <c r="A143" s="272" t="s">
        <v>795</v>
      </c>
      <c r="B143" s="271" t="s">
        <v>826</v>
      </c>
      <c r="C143" s="271" t="s">
        <v>553</v>
      </c>
      <c r="D143" s="271" t="s">
        <v>399</v>
      </c>
      <c r="E143" s="271" t="s">
        <v>400</v>
      </c>
      <c r="F143" s="203" t="s">
        <v>401</v>
      </c>
      <c r="G143" s="211" t="s">
        <v>402</v>
      </c>
      <c r="H143" s="242"/>
      <c r="I143" s="242"/>
      <c r="J143" s="242"/>
      <c r="K143" s="242"/>
      <c r="L143" s="243"/>
      <c r="M143" s="214"/>
      <c r="N143" s="214"/>
      <c r="O143" s="203" t="s">
        <v>403</v>
      </c>
      <c r="P143" s="209"/>
    </row>
    <row r="144" spans="1:16" ht="130.5">
      <c r="A144" s="272" t="s">
        <v>795</v>
      </c>
      <c r="B144" s="271" t="s">
        <v>826</v>
      </c>
      <c r="C144" s="271" t="s">
        <v>553</v>
      </c>
      <c r="D144" s="271" t="s">
        <v>404</v>
      </c>
      <c r="E144" s="271" t="s">
        <v>405</v>
      </c>
      <c r="F144" s="265" t="s">
        <v>406</v>
      </c>
      <c r="G144" s="77" t="s">
        <v>407</v>
      </c>
      <c r="H144" s="63">
        <v>43</v>
      </c>
      <c r="I144" s="63">
        <v>43</v>
      </c>
      <c r="J144" s="63">
        <v>45</v>
      </c>
      <c r="K144" s="63"/>
      <c r="L144" s="71"/>
      <c r="M144" s="82"/>
      <c r="N144" s="82"/>
      <c r="O144" s="265" t="s">
        <v>408</v>
      </c>
      <c r="P144" s="186"/>
    </row>
    <row r="145" spans="1:16" ht="96.75" customHeight="1">
      <c r="A145" s="272" t="s">
        <v>795</v>
      </c>
      <c r="B145" s="271" t="s">
        <v>826</v>
      </c>
      <c r="C145" s="271" t="s">
        <v>553</v>
      </c>
      <c r="D145" s="271" t="s">
        <v>404</v>
      </c>
      <c r="E145" s="271" t="s">
        <v>405</v>
      </c>
      <c r="F145" s="265" t="s">
        <v>409</v>
      </c>
      <c r="G145" s="79" t="s">
        <v>376</v>
      </c>
      <c r="H145" s="84">
        <v>41091</v>
      </c>
      <c r="I145" s="84">
        <v>43148</v>
      </c>
      <c r="J145" s="84">
        <v>43148</v>
      </c>
      <c r="K145" s="84">
        <v>43148</v>
      </c>
      <c r="L145" s="84">
        <v>43148</v>
      </c>
      <c r="M145" s="82"/>
      <c r="N145" s="82"/>
      <c r="O145" s="265" t="s">
        <v>410</v>
      </c>
      <c r="P145" s="186"/>
    </row>
    <row r="146" spans="1:16" ht="108.75">
      <c r="A146" s="272" t="s">
        <v>795</v>
      </c>
      <c r="B146" s="271" t="s">
        <v>826</v>
      </c>
      <c r="C146" s="271" t="s">
        <v>553</v>
      </c>
      <c r="D146" s="271" t="s">
        <v>411</v>
      </c>
      <c r="E146" s="271" t="s">
        <v>412</v>
      </c>
      <c r="F146" s="265" t="s">
        <v>413</v>
      </c>
      <c r="G146" s="79" t="s">
        <v>92</v>
      </c>
      <c r="H146" s="85">
        <v>8</v>
      </c>
      <c r="I146" s="85">
        <v>8</v>
      </c>
      <c r="J146" s="85">
        <v>8</v>
      </c>
      <c r="K146" s="85">
        <v>8</v>
      </c>
      <c r="L146" s="86">
        <v>8</v>
      </c>
      <c r="M146" s="82"/>
      <c r="N146" s="82"/>
      <c r="O146" s="265" t="s">
        <v>414</v>
      </c>
      <c r="P146" s="186"/>
    </row>
    <row r="147" spans="1:16" ht="152.25">
      <c r="A147" s="272" t="s">
        <v>795</v>
      </c>
      <c r="B147" s="271" t="s">
        <v>826</v>
      </c>
      <c r="C147" s="271" t="s">
        <v>553</v>
      </c>
      <c r="D147" s="271" t="s">
        <v>415</v>
      </c>
      <c r="E147" s="271" t="s">
        <v>416</v>
      </c>
      <c r="F147" s="265" t="s">
        <v>417</v>
      </c>
      <c r="G147" s="79" t="s">
        <v>102</v>
      </c>
      <c r="H147" s="85" t="s">
        <v>76</v>
      </c>
      <c r="I147" s="85" t="s">
        <v>76</v>
      </c>
      <c r="J147" s="85" t="s">
        <v>76</v>
      </c>
      <c r="K147" s="85" t="s">
        <v>76</v>
      </c>
      <c r="L147" s="85" t="s">
        <v>76</v>
      </c>
      <c r="M147" s="82"/>
      <c r="N147" s="82"/>
      <c r="O147" s="265" t="s">
        <v>418</v>
      </c>
      <c r="P147" s="186"/>
    </row>
    <row r="148" spans="1:16" ht="152.25">
      <c r="A148" s="272" t="s">
        <v>795</v>
      </c>
      <c r="B148" s="271" t="s">
        <v>826</v>
      </c>
      <c r="C148" s="271" t="s">
        <v>553</v>
      </c>
      <c r="D148" s="271" t="s">
        <v>415</v>
      </c>
      <c r="E148" s="271" t="s">
        <v>416</v>
      </c>
      <c r="F148" s="261" t="s">
        <v>419</v>
      </c>
      <c r="G148" s="88" t="s">
        <v>225</v>
      </c>
      <c r="H148" s="89">
        <v>135</v>
      </c>
      <c r="I148" s="89">
        <v>150</v>
      </c>
      <c r="J148" s="89">
        <v>176</v>
      </c>
      <c r="K148" s="89"/>
      <c r="L148" s="90"/>
      <c r="M148" s="82"/>
      <c r="N148" s="197"/>
      <c r="O148" s="261" t="s">
        <v>418</v>
      </c>
      <c r="P148" s="186"/>
    </row>
    <row r="149" spans="1:16" ht="87">
      <c r="A149" s="272" t="s">
        <v>795</v>
      </c>
      <c r="B149" s="271" t="s">
        <v>826</v>
      </c>
      <c r="C149" s="271" t="s">
        <v>553</v>
      </c>
      <c r="D149" s="271" t="s">
        <v>420</v>
      </c>
      <c r="E149" s="271" t="s">
        <v>421</v>
      </c>
      <c r="F149" s="203" t="s">
        <v>422</v>
      </c>
      <c r="G149" s="211" t="s">
        <v>102</v>
      </c>
      <c r="H149" s="244"/>
      <c r="I149" s="244"/>
      <c r="J149" s="244"/>
      <c r="K149" s="244"/>
      <c r="L149" s="245"/>
      <c r="M149" s="214"/>
      <c r="N149" s="214"/>
      <c r="O149" s="203" t="s">
        <v>423</v>
      </c>
      <c r="P149" s="209"/>
    </row>
    <row r="150" spans="1:16" ht="56.25" customHeight="1">
      <c r="A150" s="272" t="s">
        <v>795</v>
      </c>
      <c r="B150" s="271" t="s">
        <v>826</v>
      </c>
      <c r="C150" s="271" t="s">
        <v>553</v>
      </c>
      <c r="D150" s="271" t="s">
        <v>424</v>
      </c>
      <c r="E150" s="271" t="s">
        <v>425</v>
      </c>
      <c r="F150" s="262" t="s">
        <v>426</v>
      </c>
      <c r="G150" s="91" t="s">
        <v>31</v>
      </c>
      <c r="H150" s="54">
        <v>636774</v>
      </c>
      <c r="I150" s="54">
        <v>714641</v>
      </c>
      <c r="J150" s="54">
        <v>764436</v>
      </c>
      <c r="K150" s="54">
        <v>879394</v>
      </c>
      <c r="L150" s="76">
        <v>917727</v>
      </c>
      <c r="M150" s="87"/>
      <c r="N150" s="87"/>
      <c r="O150" s="265" t="s">
        <v>427</v>
      </c>
      <c r="P150" s="186"/>
    </row>
    <row r="151" spans="1:16" ht="87">
      <c r="A151" s="272" t="s">
        <v>795</v>
      </c>
      <c r="B151" s="271" t="s">
        <v>826</v>
      </c>
      <c r="C151" s="271" t="s">
        <v>553</v>
      </c>
      <c r="D151" s="271" t="s">
        <v>424</v>
      </c>
      <c r="E151" s="271" t="s">
        <v>425</v>
      </c>
      <c r="F151" s="262" t="s">
        <v>428</v>
      </c>
      <c r="G151" s="77" t="s">
        <v>31</v>
      </c>
      <c r="H151" s="54">
        <v>16218</v>
      </c>
      <c r="I151" s="54">
        <v>17805</v>
      </c>
      <c r="J151" s="54">
        <v>18081</v>
      </c>
      <c r="K151" s="54">
        <v>20732</v>
      </c>
      <c r="L151" s="76">
        <v>21513</v>
      </c>
      <c r="M151" s="87"/>
      <c r="N151" s="87"/>
      <c r="O151" s="265" t="s">
        <v>427</v>
      </c>
      <c r="P151" s="186"/>
    </row>
    <row r="152" spans="1:16" ht="87">
      <c r="A152" s="272" t="s">
        <v>795</v>
      </c>
      <c r="B152" s="271" t="s">
        <v>826</v>
      </c>
      <c r="C152" s="271" t="s">
        <v>553</v>
      </c>
      <c r="D152" s="271" t="s">
        <v>424</v>
      </c>
      <c r="E152" s="271" t="s">
        <v>425</v>
      </c>
      <c r="F152" s="262" t="s">
        <v>429</v>
      </c>
      <c r="G152" s="77" t="s">
        <v>69</v>
      </c>
      <c r="H152" s="54">
        <v>1286</v>
      </c>
      <c r="I152" s="54">
        <v>1356</v>
      </c>
      <c r="J152" s="54">
        <v>1393</v>
      </c>
      <c r="K152" s="54">
        <v>1463.38</v>
      </c>
      <c r="L152" s="76">
        <v>1522</v>
      </c>
      <c r="M152" s="87"/>
      <c r="N152" s="87"/>
      <c r="O152" s="265" t="s">
        <v>427</v>
      </c>
      <c r="P152" s="186"/>
    </row>
    <row r="153" spans="1:16" ht="87">
      <c r="A153" s="272" t="s">
        <v>795</v>
      </c>
      <c r="B153" s="271" t="s">
        <v>826</v>
      </c>
      <c r="C153" s="271" t="s">
        <v>553</v>
      </c>
      <c r="D153" s="271" t="s">
        <v>424</v>
      </c>
      <c r="E153" s="271" t="s">
        <v>425</v>
      </c>
      <c r="F153" s="262" t="s">
        <v>430</v>
      </c>
      <c r="G153" s="77" t="s">
        <v>69</v>
      </c>
      <c r="H153" s="54">
        <v>1628</v>
      </c>
      <c r="I153" s="54">
        <v>1705</v>
      </c>
      <c r="J153" s="54">
        <v>1763</v>
      </c>
      <c r="K153" s="54">
        <v>1867.56</v>
      </c>
      <c r="L153" s="76">
        <v>1956</v>
      </c>
      <c r="M153" s="87"/>
      <c r="N153" s="87"/>
      <c r="O153" s="265" t="s">
        <v>427</v>
      </c>
      <c r="P153" s="186"/>
    </row>
    <row r="154" spans="1:16" ht="87">
      <c r="A154" s="272" t="s">
        <v>795</v>
      </c>
      <c r="B154" s="271" t="s">
        <v>826</v>
      </c>
      <c r="C154" s="271" t="s">
        <v>553</v>
      </c>
      <c r="D154" s="271" t="s">
        <v>424</v>
      </c>
      <c r="E154" s="271" t="s">
        <v>425</v>
      </c>
      <c r="F154" s="262" t="s">
        <v>431</v>
      </c>
      <c r="G154" s="77" t="s">
        <v>25</v>
      </c>
      <c r="H154" s="92">
        <v>38</v>
      </c>
      <c r="I154" s="92">
        <v>38</v>
      </c>
      <c r="J154" s="92">
        <v>39</v>
      </c>
      <c r="K154" s="92">
        <v>54</v>
      </c>
      <c r="L154" s="93">
        <v>54</v>
      </c>
      <c r="M154" s="87"/>
      <c r="N154" s="87"/>
      <c r="O154" s="265" t="s">
        <v>427</v>
      </c>
      <c r="P154" s="186"/>
    </row>
    <row r="155" spans="1:16" ht="87">
      <c r="A155" s="272" t="s">
        <v>795</v>
      </c>
      <c r="B155" s="271" t="s">
        <v>826</v>
      </c>
      <c r="C155" s="271" t="s">
        <v>553</v>
      </c>
      <c r="D155" s="271" t="s">
        <v>424</v>
      </c>
      <c r="E155" s="271" t="s">
        <v>425</v>
      </c>
      <c r="F155" s="262" t="s">
        <v>432</v>
      </c>
      <c r="G155" s="77" t="s">
        <v>25</v>
      </c>
      <c r="H155" s="92">
        <v>38</v>
      </c>
      <c r="I155" s="92">
        <v>38</v>
      </c>
      <c r="J155" s="92">
        <v>39</v>
      </c>
      <c r="K155" s="92">
        <v>54</v>
      </c>
      <c r="L155" s="93">
        <v>54</v>
      </c>
      <c r="M155" s="87"/>
      <c r="N155" s="87"/>
      <c r="O155" s="265" t="s">
        <v>427</v>
      </c>
      <c r="P155" s="186"/>
    </row>
    <row r="156" spans="1:16" ht="130.5">
      <c r="A156" s="272" t="s">
        <v>795</v>
      </c>
      <c r="B156" s="271" t="s">
        <v>826</v>
      </c>
      <c r="C156" s="271" t="s">
        <v>433</v>
      </c>
      <c r="D156" s="271" t="s">
        <v>434</v>
      </c>
      <c r="E156" s="271" t="s">
        <v>435</v>
      </c>
      <c r="F156" s="265" t="s">
        <v>436</v>
      </c>
      <c r="G156" s="79" t="s">
        <v>31</v>
      </c>
      <c r="H156" s="89">
        <v>27</v>
      </c>
      <c r="I156" s="89">
        <v>17</v>
      </c>
      <c r="J156" s="89">
        <v>15</v>
      </c>
      <c r="K156" s="89">
        <v>18</v>
      </c>
      <c r="L156" s="71">
        <v>18</v>
      </c>
      <c r="M156" s="82"/>
      <c r="N156" s="82"/>
      <c r="O156" s="265" t="s">
        <v>437</v>
      </c>
      <c r="P156" s="186"/>
    </row>
    <row r="157" spans="1:16" ht="144">
      <c r="A157" s="272" t="s">
        <v>795</v>
      </c>
      <c r="B157" s="271" t="s">
        <v>826</v>
      </c>
      <c r="C157" s="271" t="s">
        <v>433</v>
      </c>
      <c r="D157" s="271" t="s">
        <v>434</v>
      </c>
      <c r="E157" s="271" t="s">
        <v>435</v>
      </c>
      <c r="F157" s="261" t="s">
        <v>438</v>
      </c>
      <c r="G157" s="88" t="s">
        <v>31</v>
      </c>
      <c r="H157" s="94">
        <v>100</v>
      </c>
      <c r="I157" s="94">
        <v>223</v>
      </c>
      <c r="J157" s="94">
        <v>315</v>
      </c>
      <c r="K157" s="94"/>
      <c r="L157" s="81"/>
      <c r="M157" s="82"/>
      <c r="N157" s="197"/>
      <c r="O157" s="261" t="s">
        <v>439</v>
      </c>
      <c r="P157" s="186"/>
    </row>
    <row r="158" spans="1:16" ht="216">
      <c r="A158" s="272" t="s">
        <v>795</v>
      </c>
      <c r="B158" s="271" t="s">
        <v>826</v>
      </c>
      <c r="C158" s="271" t="s">
        <v>433</v>
      </c>
      <c r="D158" s="271" t="s">
        <v>440</v>
      </c>
      <c r="E158" s="271" t="s">
        <v>441</v>
      </c>
      <c r="F158" s="265" t="s">
        <v>442</v>
      </c>
      <c r="G158" s="79" t="s">
        <v>31</v>
      </c>
      <c r="H158" s="63">
        <v>113</v>
      </c>
      <c r="I158" s="63">
        <v>113</v>
      </c>
      <c r="J158" s="63">
        <v>113</v>
      </c>
      <c r="K158" s="63">
        <v>113</v>
      </c>
      <c r="L158" s="71">
        <v>113</v>
      </c>
      <c r="M158" s="82"/>
      <c r="N158" s="82"/>
      <c r="O158" s="265" t="s">
        <v>443</v>
      </c>
      <c r="P158" s="186"/>
    </row>
    <row r="159" spans="1:16" ht="130.5">
      <c r="A159" s="272" t="s">
        <v>795</v>
      </c>
      <c r="B159" s="271" t="s">
        <v>826</v>
      </c>
      <c r="C159" s="271" t="s">
        <v>433</v>
      </c>
      <c r="D159" s="271" t="s">
        <v>444</v>
      </c>
      <c r="E159" s="271" t="s">
        <v>445</v>
      </c>
      <c r="F159" s="265" t="s">
        <v>446</v>
      </c>
      <c r="G159" s="79" t="s">
        <v>351</v>
      </c>
      <c r="H159" s="80">
        <v>4</v>
      </c>
      <c r="I159" s="80">
        <v>4</v>
      </c>
      <c r="J159" s="80">
        <v>4</v>
      </c>
      <c r="K159" s="80">
        <v>5</v>
      </c>
      <c r="L159" s="81">
        <v>5</v>
      </c>
      <c r="M159" s="82"/>
      <c r="N159" s="82"/>
      <c r="O159" s="265" t="s">
        <v>447</v>
      </c>
      <c r="P159" s="186"/>
    </row>
    <row r="160" spans="1:16" ht="130.5">
      <c r="A160" s="272" t="s">
        <v>795</v>
      </c>
      <c r="B160" s="271" t="s">
        <v>826</v>
      </c>
      <c r="C160" s="271" t="s">
        <v>433</v>
      </c>
      <c r="D160" s="271" t="s">
        <v>444</v>
      </c>
      <c r="E160" s="271" t="s">
        <v>445</v>
      </c>
      <c r="F160" s="261" t="s">
        <v>448</v>
      </c>
      <c r="G160" s="88" t="s">
        <v>449</v>
      </c>
      <c r="H160" s="80">
        <v>4</v>
      </c>
      <c r="I160" s="80">
        <v>4</v>
      </c>
      <c r="J160" s="80">
        <v>4</v>
      </c>
      <c r="K160" s="80">
        <v>4</v>
      </c>
      <c r="L160" s="81">
        <v>4</v>
      </c>
      <c r="M160" s="82"/>
      <c r="N160" s="197"/>
      <c r="O160" s="261" t="s">
        <v>450</v>
      </c>
      <c r="P160" s="186"/>
    </row>
    <row r="161" spans="1:16" ht="130.5">
      <c r="A161" s="272" t="s">
        <v>795</v>
      </c>
      <c r="B161" s="271" t="s">
        <v>826</v>
      </c>
      <c r="C161" s="271" t="s">
        <v>433</v>
      </c>
      <c r="D161" s="271" t="s">
        <v>451</v>
      </c>
      <c r="E161" s="271" t="s">
        <v>452</v>
      </c>
      <c r="F161" s="203" t="s">
        <v>453</v>
      </c>
      <c r="G161" s="211" t="s">
        <v>454</v>
      </c>
      <c r="H161" s="212"/>
      <c r="I161" s="212"/>
      <c r="J161" s="212"/>
      <c r="K161" s="212"/>
      <c r="L161" s="213"/>
      <c r="M161" s="214"/>
      <c r="N161" s="214"/>
      <c r="O161" s="203" t="s">
        <v>455</v>
      </c>
      <c r="P161" s="209"/>
    </row>
    <row r="162" spans="1:16" ht="130.5">
      <c r="A162" s="272" t="s">
        <v>795</v>
      </c>
      <c r="B162" s="271" t="s">
        <v>826</v>
      </c>
      <c r="C162" s="271" t="s">
        <v>433</v>
      </c>
      <c r="D162" s="271" t="s">
        <v>451</v>
      </c>
      <c r="E162" s="271" t="s">
        <v>452</v>
      </c>
      <c r="F162" s="203" t="s">
        <v>456</v>
      </c>
      <c r="G162" s="211" t="s">
        <v>454</v>
      </c>
      <c r="H162" s="212"/>
      <c r="I162" s="212"/>
      <c r="J162" s="212"/>
      <c r="K162" s="212"/>
      <c r="L162" s="213"/>
      <c r="M162" s="214"/>
      <c r="N162" s="214"/>
      <c r="O162" s="203"/>
      <c r="P162" s="209"/>
    </row>
    <row r="163" spans="1:16" ht="87">
      <c r="A163" s="272" t="s">
        <v>795</v>
      </c>
      <c r="B163" s="271" t="s">
        <v>826</v>
      </c>
      <c r="C163" s="271" t="s">
        <v>554</v>
      </c>
      <c r="D163" s="271" t="s">
        <v>457</v>
      </c>
      <c r="E163" s="271" t="s">
        <v>458</v>
      </c>
      <c r="F163" s="265" t="s">
        <v>459</v>
      </c>
      <c r="G163" s="79" t="s">
        <v>102</v>
      </c>
      <c r="H163" s="95">
        <v>3.6121673003802277</v>
      </c>
      <c r="I163" s="95">
        <v>-39.128440366972477</v>
      </c>
      <c r="J163" s="95">
        <v>-17.935192162773173</v>
      </c>
      <c r="K163" s="95">
        <v>-50.413223140495866</v>
      </c>
      <c r="L163" s="112">
        <v>-1.2962962962962963</v>
      </c>
      <c r="M163" s="82"/>
      <c r="N163" s="82"/>
      <c r="O163" s="265" t="s">
        <v>460</v>
      </c>
      <c r="P163" s="186"/>
    </row>
    <row r="164" spans="1:16" ht="87">
      <c r="A164" s="272" t="s">
        <v>795</v>
      </c>
      <c r="B164" s="271" t="s">
        <v>826</v>
      </c>
      <c r="C164" s="271" t="s">
        <v>554</v>
      </c>
      <c r="D164" s="271" t="s">
        <v>457</v>
      </c>
      <c r="E164" s="271" t="s">
        <v>461</v>
      </c>
      <c r="F164" s="260" t="s">
        <v>462</v>
      </c>
      <c r="G164" s="96" t="s">
        <v>102</v>
      </c>
      <c r="H164" s="97">
        <v>3.48</v>
      </c>
      <c r="I164" s="97">
        <v>-39.119999999999997</v>
      </c>
      <c r="J164" s="97">
        <v>-21.85</v>
      </c>
      <c r="K164" s="97"/>
      <c r="L164" s="98"/>
      <c r="M164" s="82"/>
      <c r="N164" s="197"/>
      <c r="O164" s="261" t="s">
        <v>463</v>
      </c>
      <c r="P164" s="186"/>
    </row>
    <row r="165" spans="1:16" ht="87">
      <c r="A165" s="272" t="s">
        <v>795</v>
      </c>
      <c r="B165" s="271" t="s">
        <v>826</v>
      </c>
      <c r="C165" s="271" t="s">
        <v>554</v>
      </c>
      <c r="D165" s="271" t="s">
        <v>457</v>
      </c>
      <c r="E165" s="271" t="s">
        <v>464</v>
      </c>
      <c r="F165" s="265" t="s">
        <v>465</v>
      </c>
      <c r="G165" s="79" t="s">
        <v>466</v>
      </c>
      <c r="H165" s="99">
        <v>15</v>
      </c>
      <c r="I165" s="99">
        <v>11</v>
      </c>
      <c r="J165" s="99">
        <v>21</v>
      </c>
      <c r="K165" s="99">
        <v>0</v>
      </c>
      <c r="L165" s="100">
        <v>4</v>
      </c>
      <c r="M165" s="82"/>
      <c r="N165" s="82"/>
      <c r="O165" s="265" t="s">
        <v>460</v>
      </c>
      <c r="P165" s="186"/>
    </row>
    <row r="166" spans="1:16" ht="108.75">
      <c r="A166" s="272" t="s">
        <v>795</v>
      </c>
      <c r="B166" s="271" t="s">
        <v>826</v>
      </c>
      <c r="C166" s="271" t="s">
        <v>554</v>
      </c>
      <c r="D166" s="271" t="s">
        <v>467</v>
      </c>
      <c r="E166" s="271" t="s">
        <v>468</v>
      </c>
      <c r="F166" s="259" t="s">
        <v>469</v>
      </c>
      <c r="G166" s="101" t="s">
        <v>395</v>
      </c>
      <c r="H166" s="103">
        <v>77.77</v>
      </c>
      <c r="I166" s="103">
        <v>62.5</v>
      </c>
      <c r="J166" s="102">
        <v>78</v>
      </c>
      <c r="K166" s="102">
        <v>100</v>
      </c>
      <c r="L166" s="104"/>
      <c r="M166" s="82"/>
      <c r="N166" s="82"/>
      <c r="O166" s="265" t="s">
        <v>470</v>
      </c>
      <c r="P166" s="186"/>
    </row>
    <row r="167" spans="1:16" ht="108.75">
      <c r="A167" s="272" t="s">
        <v>795</v>
      </c>
      <c r="B167" s="271" t="s">
        <v>826</v>
      </c>
      <c r="C167" s="271" t="s">
        <v>554</v>
      </c>
      <c r="D167" s="271" t="s">
        <v>467</v>
      </c>
      <c r="E167" s="271" t="s">
        <v>471</v>
      </c>
      <c r="F167" s="105" t="s">
        <v>472</v>
      </c>
      <c r="G167" s="77" t="s">
        <v>60</v>
      </c>
      <c r="H167" s="63">
        <v>8</v>
      </c>
      <c r="I167" s="63">
        <v>12</v>
      </c>
      <c r="J167" s="63">
        <v>43</v>
      </c>
      <c r="K167" s="63"/>
      <c r="L167" s="71"/>
      <c r="M167" s="69"/>
      <c r="N167" s="69"/>
      <c r="O167" s="265" t="s">
        <v>473</v>
      </c>
      <c r="P167" s="186"/>
    </row>
    <row r="168" spans="1:16" ht="108.75">
      <c r="A168" s="272" t="s">
        <v>795</v>
      </c>
      <c r="B168" s="271" t="s">
        <v>826</v>
      </c>
      <c r="C168" s="271" t="s">
        <v>554</v>
      </c>
      <c r="D168" s="271" t="s">
        <v>467</v>
      </c>
      <c r="E168" s="271" t="s">
        <v>471</v>
      </c>
      <c r="F168" s="105" t="s">
        <v>474</v>
      </c>
      <c r="G168" s="77" t="s">
        <v>69</v>
      </c>
      <c r="H168" s="63">
        <v>14.8889</v>
      </c>
      <c r="I168" s="106">
        <v>185.05</v>
      </c>
      <c r="J168" s="106">
        <v>306.96699999999998</v>
      </c>
      <c r="K168" s="63"/>
      <c r="L168" s="71"/>
      <c r="M168" s="69"/>
      <c r="N168" s="69"/>
      <c r="O168" s="265" t="s">
        <v>473</v>
      </c>
      <c r="P168" s="186"/>
    </row>
    <row r="169" spans="1:16" ht="87">
      <c r="A169" s="272" t="s">
        <v>795</v>
      </c>
      <c r="B169" s="271" t="s">
        <v>826</v>
      </c>
      <c r="C169" s="271" t="s">
        <v>554</v>
      </c>
      <c r="D169" s="271" t="s">
        <v>475</v>
      </c>
      <c r="E169" s="271" t="s">
        <v>476</v>
      </c>
      <c r="F169" s="259" t="s">
        <v>831</v>
      </c>
      <c r="G169" s="101" t="s">
        <v>830</v>
      </c>
      <c r="H169" s="63">
        <v>445</v>
      </c>
      <c r="I169" s="63">
        <v>449</v>
      </c>
      <c r="J169" s="63">
        <v>456</v>
      </c>
      <c r="K169" s="63" t="s">
        <v>76</v>
      </c>
      <c r="L169" s="63">
        <v>456.03</v>
      </c>
      <c r="M169" s="82"/>
      <c r="N169" s="82"/>
      <c r="O169" s="265" t="s">
        <v>477</v>
      </c>
      <c r="P169" s="186"/>
    </row>
    <row r="170" spans="1:16" ht="87">
      <c r="A170" s="272" t="s">
        <v>795</v>
      </c>
      <c r="B170" s="271" t="s">
        <v>826</v>
      </c>
      <c r="C170" s="271" t="s">
        <v>554</v>
      </c>
      <c r="D170" s="271" t="s">
        <v>475</v>
      </c>
      <c r="E170" s="271" t="s">
        <v>476</v>
      </c>
      <c r="F170" s="259" t="s">
        <v>478</v>
      </c>
      <c r="G170" s="101" t="s">
        <v>830</v>
      </c>
      <c r="H170" s="63">
        <v>192.32</v>
      </c>
      <c r="I170" s="63">
        <v>435.63</v>
      </c>
      <c r="J170" s="65">
        <v>447.68</v>
      </c>
      <c r="K170" s="188"/>
      <c r="L170" s="66"/>
      <c r="M170" s="82"/>
      <c r="N170" s="82"/>
      <c r="O170" s="265" t="s">
        <v>477</v>
      </c>
      <c r="P170" s="186"/>
    </row>
    <row r="171" spans="1:16" ht="87">
      <c r="A171" s="272" t="s">
        <v>795</v>
      </c>
      <c r="B171" s="271" t="s">
        <v>826</v>
      </c>
      <c r="C171" s="271" t="s">
        <v>554</v>
      </c>
      <c r="D171" s="271" t="s">
        <v>475</v>
      </c>
      <c r="E171" s="271" t="s">
        <v>476</v>
      </c>
      <c r="F171" s="265" t="s">
        <v>479</v>
      </c>
      <c r="G171" s="79" t="s">
        <v>102</v>
      </c>
      <c r="H171" s="190">
        <v>36.67</v>
      </c>
      <c r="I171" s="190">
        <v>22.07</v>
      </c>
      <c r="J171" s="190">
        <v>14.22</v>
      </c>
      <c r="K171" s="189"/>
      <c r="L171" s="108"/>
      <c r="M171" s="82"/>
      <c r="N171" s="82"/>
      <c r="O171" s="265" t="s">
        <v>477</v>
      </c>
      <c r="P171" s="186"/>
    </row>
    <row r="172" spans="1:16" ht="92.25" customHeight="1">
      <c r="A172" s="272" t="s">
        <v>795</v>
      </c>
      <c r="B172" s="271" t="s">
        <v>826</v>
      </c>
      <c r="C172" s="271" t="s">
        <v>554</v>
      </c>
      <c r="D172" s="271" t="s">
        <v>480</v>
      </c>
      <c r="E172" s="271" t="s">
        <v>481</v>
      </c>
      <c r="F172" s="259" t="s">
        <v>482</v>
      </c>
      <c r="G172" s="79" t="s">
        <v>102</v>
      </c>
      <c r="H172" s="109">
        <v>93.24</v>
      </c>
      <c r="I172" s="109">
        <v>93.36</v>
      </c>
      <c r="J172" s="109">
        <v>95.08</v>
      </c>
      <c r="K172" s="109">
        <v>99.67</v>
      </c>
      <c r="L172" s="110">
        <v>97.851148545176116</v>
      </c>
      <c r="M172" s="82"/>
      <c r="N172" s="82"/>
      <c r="O172" s="265" t="s">
        <v>483</v>
      </c>
      <c r="P172" s="186"/>
    </row>
    <row r="173" spans="1:16" ht="87">
      <c r="A173" s="272" t="s">
        <v>795</v>
      </c>
      <c r="B173" s="271" t="s">
        <v>826</v>
      </c>
      <c r="C173" s="271" t="s">
        <v>554</v>
      </c>
      <c r="D173" s="271" t="s">
        <v>480</v>
      </c>
      <c r="E173" s="271" t="s">
        <v>484</v>
      </c>
      <c r="F173" s="265" t="s">
        <v>485</v>
      </c>
      <c r="G173" s="79" t="s">
        <v>102</v>
      </c>
      <c r="H173" s="80">
        <v>15.13</v>
      </c>
      <c r="I173" s="111">
        <v>15.3</v>
      </c>
      <c r="J173" s="111">
        <v>15.51</v>
      </c>
      <c r="K173" s="111">
        <v>15.85</v>
      </c>
      <c r="L173" s="112">
        <v>16.38</v>
      </c>
      <c r="M173" s="82"/>
      <c r="N173" s="82"/>
      <c r="O173" s="265" t="s">
        <v>486</v>
      </c>
      <c r="P173" s="186"/>
    </row>
    <row r="174" spans="1:16" ht="87">
      <c r="A174" s="272" t="s">
        <v>795</v>
      </c>
      <c r="B174" s="271" t="s">
        <v>826</v>
      </c>
      <c r="C174" s="271" t="s">
        <v>554</v>
      </c>
      <c r="D174" s="271" t="s">
        <v>480</v>
      </c>
      <c r="E174" s="271" t="s">
        <v>487</v>
      </c>
      <c r="F174" s="265" t="s">
        <v>488</v>
      </c>
      <c r="G174" s="79" t="s">
        <v>102</v>
      </c>
      <c r="H174" s="109">
        <v>23.42</v>
      </c>
      <c r="I174" s="109">
        <v>30.9</v>
      </c>
      <c r="J174" s="109">
        <v>36.08</v>
      </c>
      <c r="K174" s="109">
        <v>41.3</v>
      </c>
      <c r="L174" s="110">
        <v>43.1</v>
      </c>
      <c r="M174" s="82"/>
      <c r="N174" s="82"/>
      <c r="O174" s="265" t="s">
        <v>489</v>
      </c>
      <c r="P174" s="186"/>
    </row>
    <row r="175" spans="1:16" ht="87">
      <c r="A175" s="272" t="s">
        <v>795</v>
      </c>
      <c r="B175" s="271" t="s">
        <v>826</v>
      </c>
      <c r="C175" s="271" t="s">
        <v>554</v>
      </c>
      <c r="D175" s="271" t="s">
        <v>490</v>
      </c>
      <c r="E175" s="271" t="s">
        <v>491</v>
      </c>
      <c r="F175" s="246" t="s">
        <v>492</v>
      </c>
      <c r="G175" s="238" t="s">
        <v>25</v>
      </c>
      <c r="H175" s="242"/>
      <c r="I175" s="242"/>
      <c r="J175" s="242"/>
      <c r="K175" s="242"/>
      <c r="L175" s="243"/>
      <c r="M175" s="207"/>
      <c r="N175" s="207"/>
      <c r="O175" s="203" t="s">
        <v>493</v>
      </c>
      <c r="P175" s="209"/>
    </row>
    <row r="176" spans="1:16" ht="152.25">
      <c r="A176" s="272" t="s">
        <v>795</v>
      </c>
      <c r="B176" s="271" t="s">
        <v>826</v>
      </c>
      <c r="C176" s="271" t="s">
        <v>555</v>
      </c>
      <c r="D176" s="271" t="s">
        <v>494</v>
      </c>
      <c r="E176" s="271" t="s">
        <v>495</v>
      </c>
      <c r="F176" s="265" t="s">
        <v>496</v>
      </c>
      <c r="G176" s="79" t="s">
        <v>31</v>
      </c>
      <c r="H176" s="80">
        <v>113</v>
      </c>
      <c r="I176" s="80">
        <v>113</v>
      </c>
      <c r="J176" s="80">
        <v>113</v>
      </c>
      <c r="K176" s="80">
        <v>113</v>
      </c>
      <c r="L176" s="81">
        <v>113</v>
      </c>
      <c r="M176" s="82"/>
      <c r="N176" s="82"/>
      <c r="O176" s="265" t="s">
        <v>497</v>
      </c>
      <c r="P176" s="186"/>
    </row>
    <row r="177" spans="1:16" ht="152.25">
      <c r="A177" s="272" t="s">
        <v>795</v>
      </c>
      <c r="B177" s="271" t="s">
        <v>826</v>
      </c>
      <c r="C177" s="271" t="s">
        <v>555</v>
      </c>
      <c r="D177" s="271" t="s">
        <v>494</v>
      </c>
      <c r="E177" s="271" t="s">
        <v>498</v>
      </c>
      <c r="F177" s="265" t="s">
        <v>499</v>
      </c>
      <c r="G177" s="79" t="s">
        <v>25</v>
      </c>
      <c r="H177" s="63">
        <v>4</v>
      </c>
      <c r="I177" s="63">
        <v>4</v>
      </c>
      <c r="J177" s="63">
        <v>4</v>
      </c>
      <c r="K177" s="63"/>
      <c r="L177" s="71"/>
      <c r="M177" s="82"/>
      <c r="N177" s="82"/>
      <c r="O177" s="265" t="s">
        <v>500</v>
      </c>
      <c r="P177" s="186"/>
    </row>
    <row r="178" spans="1:16" ht="152.25">
      <c r="A178" s="272" t="s">
        <v>795</v>
      </c>
      <c r="B178" s="271" t="s">
        <v>826</v>
      </c>
      <c r="C178" s="271" t="s">
        <v>555</v>
      </c>
      <c r="D178" s="271" t="s">
        <v>494</v>
      </c>
      <c r="E178" s="271" t="s">
        <v>501</v>
      </c>
      <c r="F178" s="113" t="s">
        <v>502</v>
      </c>
      <c r="G178" s="77" t="s">
        <v>225</v>
      </c>
      <c r="H178" s="63">
        <v>23</v>
      </c>
      <c r="I178" s="63">
        <v>24</v>
      </c>
      <c r="J178" s="63">
        <v>20</v>
      </c>
      <c r="K178" s="63">
        <v>35</v>
      </c>
      <c r="L178" s="71"/>
      <c r="M178" s="115"/>
      <c r="N178" s="115"/>
      <c r="O178" s="265" t="s">
        <v>503</v>
      </c>
      <c r="P178" s="186"/>
    </row>
    <row r="179" spans="1:16" ht="108.75">
      <c r="A179" s="272" t="s">
        <v>795</v>
      </c>
      <c r="B179" s="271" t="s">
        <v>826</v>
      </c>
      <c r="C179" s="271" t="s">
        <v>555</v>
      </c>
      <c r="D179" s="271" t="s">
        <v>504</v>
      </c>
      <c r="E179" s="271" t="s">
        <v>505</v>
      </c>
      <c r="F179" s="265" t="s">
        <v>506</v>
      </c>
      <c r="G179" s="79" t="s">
        <v>25</v>
      </c>
      <c r="H179" s="80" t="s">
        <v>834</v>
      </c>
      <c r="I179" s="80" t="s">
        <v>834</v>
      </c>
      <c r="J179" s="80" t="s">
        <v>834</v>
      </c>
      <c r="K179" s="80" t="s">
        <v>834</v>
      </c>
      <c r="L179" s="80" t="s">
        <v>834</v>
      </c>
      <c r="M179" s="82"/>
      <c r="N179" s="82"/>
      <c r="O179" s="265" t="s">
        <v>507</v>
      </c>
      <c r="P179" s="186"/>
    </row>
    <row r="180" spans="1:16" ht="195.75">
      <c r="A180" s="272" t="s">
        <v>795</v>
      </c>
      <c r="B180" s="271" t="s">
        <v>826</v>
      </c>
      <c r="C180" s="271" t="s">
        <v>555</v>
      </c>
      <c r="D180" s="271" t="s">
        <v>508</v>
      </c>
      <c r="E180" s="271" t="s">
        <v>509</v>
      </c>
      <c r="F180" s="265" t="s">
        <v>510</v>
      </c>
      <c r="G180" s="79" t="s">
        <v>25</v>
      </c>
      <c r="H180" s="63">
        <v>10</v>
      </c>
      <c r="I180" s="63">
        <v>10</v>
      </c>
      <c r="J180" s="63">
        <v>10</v>
      </c>
      <c r="K180" s="63">
        <v>10</v>
      </c>
      <c r="L180" s="63">
        <v>10</v>
      </c>
      <c r="M180" s="82"/>
      <c r="N180" s="82"/>
      <c r="O180" s="265" t="s">
        <v>511</v>
      </c>
      <c r="P180" s="186"/>
    </row>
    <row r="181" spans="1:16" ht="87">
      <c r="A181" s="272" t="s">
        <v>795</v>
      </c>
      <c r="B181" s="271" t="s">
        <v>826</v>
      </c>
      <c r="C181" s="271" t="s">
        <v>555</v>
      </c>
      <c r="D181" s="271" t="s">
        <v>512</v>
      </c>
      <c r="E181" s="271" t="s">
        <v>513</v>
      </c>
      <c r="F181" s="265" t="s">
        <v>514</v>
      </c>
      <c r="G181" s="79" t="s">
        <v>25</v>
      </c>
      <c r="H181" s="80">
        <v>38</v>
      </c>
      <c r="I181" s="80">
        <v>38</v>
      </c>
      <c r="J181" s="80">
        <v>39</v>
      </c>
      <c r="K181" s="80"/>
      <c r="L181" s="81"/>
      <c r="M181" s="82"/>
      <c r="N181" s="82"/>
      <c r="O181" s="265" t="s">
        <v>515</v>
      </c>
      <c r="P181" s="186"/>
    </row>
    <row r="182" spans="1:16" ht="96">
      <c r="A182" s="272" t="s">
        <v>795</v>
      </c>
      <c r="B182" s="271" t="s">
        <v>826</v>
      </c>
      <c r="C182" s="271" t="s">
        <v>555</v>
      </c>
      <c r="D182" s="271" t="s">
        <v>512</v>
      </c>
      <c r="E182" s="271" t="s">
        <v>513</v>
      </c>
      <c r="F182" s="265" t="s">
        <v>516</v>
      </c>
      <c r="G182" s="79" t="s">
        <v>25</v>
      </c>
      <c r="H182" s="80">
        <v>38</v>
      </c>
      <c r="I182" s="80">
        <v>38</v>
      </c>
      <c r="J182" s="80">
        <v>39</v>
      </c>
      <c r="K182" s="80"/>
      <c r="L182" s="81"/>
      <c r="M182" s="82"/>
      <c r="N182" s="82"/>
      <c r="O182" s="265" t="s">
        <v>517</v>
      </c>
      <c r="P182" s="186"/>
    </row>
    <row r="183" spans="1:16" ht="87">
      <c r="A183" s="272" t="s">
        <v>795</v>
      </c>
      <c r="B183" s="271" t="s">
        <v>826</v>
      </c>
      <c r="C183" s="271" t="s">
        <v>555</v>
      </c>
      <c r="D183" s="271" t="s">
        <v>512</v>
      </c>
      <c r="E183" s="271" t="s">
        <v>513</v>
      </c>
      <c r="F183" s="114" t="s">
        <v>518</v>
      </c>
      <c r="G183" s="77" t="s">
        <v>25</v>
      </c>
      <c r="H183" s="80" t="s">
        <v>76</v>
      </c>
      <c r="I183" s="80" t="s">
        <v>76</v>
      </c>
      <c r="J183" s="80" t="s">
        <v>76</v>
      </c>
      <c r="K183" s="80">
        <v>6</v>
      </c>
      <c r="L183" s="81"/>
      <c r="M183" s="115"/>
      <c r="N183" s="115"/>
      <c r="O183" s="265" t="s">
        <v>427</v>
      </c>
      <c r="P183" s="186"/>
    </row>
    <row r="184" spans="1:16" ht="56.25" customHeight="1">
      <c r="A184" s="272" t="s">
        <v>795</v>
      </c>
      <c r="B184" s="271" t="s">
        <v>826</v>
      </c>
      <c r="C184" s="271" t="s">
        <v>556</v>
      </c>
      <c r="D184" s="271" t="s">
        <v>519</v>
      </c>
      <c r="E184" s="271" t="s">
        <v>520</v>
      </c>
      <c r="F184" s="265" t="s">
        <v>521</v>
      </c>
      <c r="G184" s="79" t="s">
        <v>25</v>
      </c>
      <c r="H184" s="80">
        <v>15</v>
      </c>
      <c r="I184" s="80">
        <v>15</v>
      </c>
      <c r="J184" s="80">
        <v>17</v>
      </c>
      <c r="K184" s="80"/>
      <c r="L184" s="81"/>
      <c r="M184" s="82"/>
      <c r="N184" s="82"/>
      <c r="O184" s="265" t="s">
        <v>522</v>
      </c>
      <c r="P184" s="186"/>
    </row>
    <row r="185" spans="1:16" ht="108.75">
      <c r="A185" s="272" t="s">
        <v>795</v>
      </c>
      <c r="B185" s="271" t="s">
        <v>826</v>
      </c>
      <c r="C185" s="271" t="s">
        <v>556</v>
      </c>
      <c r="D185" s="271" t="s">
        <v>519</v>
      </c>
      <c r="E185" s="271" t="s">
        <v>520</v>
      </c>
      <c r="F185" s="265" t="s">
        <v>523</v>
      </c>
      <c r="G185" s="79" t="s">
        <v>25</v>
      </c>
      <c r="H185" s="80">
        <v>3</v>
      </c>
      <c r="I185" s="80">
        <v>3</v>
      </c>
      <c r="J185" s="80">
        <v>5</v>
      </c>
      <c r="K185" s="80"/>
      <c r="L185" s="81"/>
      <c r="M185" s="82"/>
      <c r="N185" s="82"/>
      <c r="O185" s="265" t="s">
        <v>522</v>
      </c>
      <c r="P185" s="186"/>
    </row>
    <row r="186" spans="1:16" ht="108.75">
      <c r="A186" s="272" t="s">
        <v>795</v>
      </c>
      <c r="B186" s="271" t="s">
        <v>826</v>
      </c>
      <c r="C186" s="271" t="s">
        <v>556</v>
      </c>
      <c r="D186" s="271" t="s">
        <v>519</v>
      </c>
      <c r="E186" s="271" t="s">
        <v>520</v>
      </c>
      <c r="F186" s="265" t="s">
        <v>524</v>
      </c>
      <c r="G186" s="79" t="s">
        <v>25</v>
      </c>
      <c r="H186" s="80">
        <v>0</v>
      </c>
      <c r="I186" s="80">
        <v>0</v>
      </c>
      <c r="J186" s="80">
        <v>0</v>
      </c>
      <c r="K186" s="80"/>
      <c r="L186" s="81"/>
      <c r="M186" s="82"/>
      <c r="N186" s="82"/>
      <c r="O186" s="265" t="s">
        <v>522</v>
      </c>
      <c r="P186" s="186"/>
    </row>
    <row r="187" spans="1:16" ht="108.75">
      <c r="A187" s="272" t="s">
        <v>795</v>
      </c>
      <c r="B187" s="271" t="s">
        <v>826</v>
      </c>
      <c r="C187" s="271" t="s">
        <v>556</v>
      </c>
      <c r="D187" s="271" t="s">
        <v>519</v>
      </c>
      <c r="E187" s="271" t="s">
        <v>520</v>
      </c>
      <c r="F187" s="265" t="s">
        <v>525</v>
      </c>
      <c r="G187" s="79" t="s">
        <v>25</v>
      </c>
      <c r="H187" s="80">
        <v>18</v>
      </c>
      <c r="I187" s="80">
        <v>18</v>
      </c>
      <c r="J187" s="80">
        <v>22</v>
      </c>
      <c r="K187" s="80"/>
      <c r="L187" s="81"/>
      <c r="M187" s="82"/>
      <c r="N187" s="82"/>
      <c r="O187" s="265" t="s">
        <v>522</v>
      </c>
      <c r="P187" s="186"/>
    </row>
    <row r="188" spans="1:16" ht="130.5" customHeight="1">
      <c r="A188" s="272" t="s">
        <v>795</v>
      </c>
      <c r="B188" s="271" t="s">
        <v>826</v>
      </c>
      <c r="C188" s="271" t="s">
        <v>556</v>
      </c>
      <c r="D188" s="271" t="s">
        <v>526</v>
      </c>
      <c r="E188" s="271" t="s">
        <v>527</v>
      </c>
      <c r="F188" s="265" t="s">
        <v>528</v>
      </c>
      <c r="G188" s="79" t="s">
        <v>25</v>
      </c>
      <c r="H188" s="80">
        <v>5</v>
      </c>
      <c r="I188" s="80">
        <v>7</v>
      </c>
      <c r="J188" s="80">
        <v>7</v>
      </c>
      <c r="K188" s="80">
        <v>4</v>
      </c>
      <c r="L188" s="81">
        <v>4</v>
      </c>
      <c r="M188" s="82"/>
      <c r="N188" s="82"/>
      <c r="O188" s="30" t="s">
        <v>612</v>
      </c>
      <c r="P188" s="186"/>
    </row>
    <row r="189" spans="1:16" ht="152.25">
      <c r="A189" s="272" t="s">
        <v>795</v>
      </c>
      <c r="B189" s="271" t="s">
        <v>826</v>
      </c>
      <c r="C189" s="271" t="s">
        <v>556</v>
      </c>
      <c r="D189" s="271" t="s">
        <v>526</v>
      </c>
      <c r="E189" s="271" t="s">
        <v>527</v>
      </c>
      <c r="F189" s="265" t="s">
        <v>529</v>
      </c>
      <c r="G189" s="79" t="s">
        <v>25</v>
      </c>
      <c r="H189" s="63">
        <v>193</v>
      </c>
      <c r="I189" s="63">
        <v>199</v>
      </c>
      <c r="J189" s="63">
        <v>199</v>
      </c>
      <c r="K189" s="63">
        <v>197</v>
      </c>
      <c r="L189" s="71">
        <v>197</v>
      </c>
      <c r="M189" s="82"/>
      <c r="N189" s="82"/>
      <c r="O189" s="30" t="s">
        <v>530</v>
      </c>
      <c r="P189" s="186"/>
    </row>
    <row r="190" spans="1:16" ht="135">
      <c r="A190" s="272" t="s">
        <v>795</v>
      </c>
      <c r="B190" s="271" t="s">
        <v>826</v>
      </c>
      <c r="C190" s="271" t="s">
        <v>556</v>
      </c>
      <c r="D190" s="271" t="s">
        <v>531</v>
      </c>
      <c r="E190" s="271" t="s">
        <v>532</v>
      </c>
      <c r="F190" s="265" t="s">
        <v>533</v>
      </c>
      <c r="G190" s="79" t="s">
        <v>92</v>
      </c>
      <c r="H190" s="215" t="s">
        <v>534</v>
      </c>
      <c r="I190" s="215" t="s">
        <v>534</v>
      </c>
      <c r="J190" s="116">
        <v>184</v>
      </c>
      <c r="K190" s="116"/>
      <c r="L190" s="117"/>
      <c r="M190" s="82"/>
      <c r="N190" s="82"/>
      <c r="O190" s="30" t="s">
        <v>613</v>
      </c>
      <c r="P190" s="186"/>
    </row>
    <row r="191" spans="1:16" ht="108.75">
      <c r="A191" s="272" t="s">
        <v>795</v>
      </c>
      <c r="B191" s="271" t="s">
        <v>826</v>
      </c>
      <c r="C191" s="271" t="s">
        <v>556</v>
      </c>
      <c r="D191" s="271" t="s">
        <v>531</v>
      </c>
      <c r="E191" s="271" t="s">
        <v>532</v>
      </c>
      <c r="F191" s="265" t="s">
        <v>535</v>
      </c>
      <c r="G191" s="88" t="s">
        <v>69</v>
      </c>
      <c r="H191" s="54"/>
      <c r="I191" s="54"/>
      <c r="J191" s="54">
        <v>5448200</v>
      </c>
      <c r="K191" s="118">
        <v>664476980</v>
      </c>
      <c r="L191" s="119"/>
      <c r="M191" s="82"/>
      <c r="N191" s="82"/>
      <c r="O191" s="265" t="s">
        <v>536</v>
      </c>
      <c r="P191" s="186"/>
    </row>
    <row r="192" spans="1:16" ht="120">
      <c r="A192" s="272" t="s">
        <v>795</v>
      </c>
      <c r="B192" s="271" t="s">
        <v>826</v>
      </c>
      <c r="C192" s="271" t="s">
        <v>537</v>
      </c>
      <c r="D192" s="271" t="s">
        <v>538</v>
      </c>
      <c r="E192" s="271" t="s">
        <v>539</v>
      </c>
      <c r="F192" s="265" t="s">
        <v>540</v>
      </c>
      <c r="G192" s="79" t="s">
        <v>31</v>
      </c>
      <c r="H192" s="54">
        <v>652992</v>
      </c>
      <c r="I192" s="54">
        <v>732446</v>
      </c>
      <c r="J192" s="54">
        <v>765450</v>
      </c>
      <c r="K192" s="54">
        <v>900123</v>
      </c>
      <c r="L192" s="76">
        <v>939240</v>
      </c>
      <c r="M192" s="82"/>
      <c r="N192" s="82"/>
      <c r="O192" s="265" t="s">
        <v>541</v>
      </c>
      <c r="P192" s="186"/>
    </row>
    <row r="193" spans="1:16" ht="90">
      <c r="A193" s="272" t="s">
        <v>795</v>
      </c>
      <c r="B193" s="271" t="s">
        <v>826</v>
      </c>
      <c r="C193" s="271" t="s">
        <v>537</v>
      </c>
      <c r="D193" s="271" t="s">
        <v>538</v>
      </c>
      <c r="E193" s="271" t="s">
        <v>539</v>
      </c>
      <c r="F193" s="265" t="s">
        <v>542</v>
      </c>
      <c r="G193" s="79" t="s">
        <v>87</v>
      </c>
      <c r="H193" s="121">
        <v>1627.28</v>
      </c>
      <c r="I193" s="122">
        <v>1956.02</v>
      </c>
      <c r="J193" s="121">
        <v>2056.88</v>
      </c>
      <c r="K193" s="121">
        <v>2463</v>
      </c>
      <c r="L193" s="123">
        <v>2666.09</v>
      </c>
      <c r="M193" s="82"/>
      <c r="N193" s="82"/>
      <c r="O193" s="30" t="s">
        <v>543</v>
      </c>
      <c r="P193" s="186"/>
    </row>
    <row r="194" spans="1:16" ht="108" customHeight="1">
      <c r="A194" s="272" t="s">
        <v>795</v>
      </c>
      <c r="B194" s="271" t="s">
        <v>826</v>
      </c>
      <c r="C194" s="271" t="s">
        <v>537</v>
      </c>
      <c r="D194" s="271" t="s">
        <v>544</v>
      </c>
      <c r="E194" s="271" t="s">
        <v>545</v>
      </c>
      <c r="F194" s="265" t="s">
        <v>546</v>
      </c>
      <c r="G194" s="79" t="s">
        <v>105</v>
      </c>
      <c r="H194" s="63">
        <v>7</v>
      </c>
      <c r="I194" s="63">
        <v>7</v>
      </c>
      <c r="J194" s="63">
        <v>7</v>
      </c>
      <c r="K194" s="63">
        <v>7</v>
      </c>
      <c r="L194" s="71">
        <v>7</v>
      </c>
      <c r="M194" s="82"/>
      <c r="N194" s="82"/>
      <c r="O194" s="265" t="s">
        <v>547</v>
      </c>
      <c r="P194" s="186"/>
    </row>
    <row r="195" spans="1:16" ht="152.25">
      <c r="A195" s="272" t="s">
        <v>795</v>
      </c>
      <c r="B195" s="271" t="s">
        <v>826</v>
      </c>
      <c r="C195" s="271" t="s">
        <v>537</v>
      </c>
      <c r="D195" s="271" t="s">
        <v>544</v>
      </c>
      <c r="E195" s="271" t="s">
        <v>545</v>
      </c>
      <c r="F195" s="265" t="s">
        <v>548</v>
      </c>
      <c r="G195" s="79" t="s">
        <v>376</v>
      </c>
      <c r="H195" s="63">
        <v>14</v>
      </c>
      <c r="I195" s="63">
        <v>14</v>
      </c>
      <c r="J195" s="63">
        <v>15</v>
      </c>
      <c r="K195" s="63">
        <v>15</v>
      </c>
      <c r="L195" s="63">
        <v>15</v>
      </c>
      <c r="M195" s="82"/>
      <c r="N195" s="82"/>
      <c r="O195" s="265" t="s">
        <v>547</v>
      </c>
      <c r="P195" s="186"/>
    </row>
    <row r="196" spans="1:16" ht="120">
      <c r="A196" s="272" t="s">
        <v>795</v>
      </c>
      <c r="B196" s="271" t="s">
        <v>826</v>
      </c>
      <c r="C196" s="271" t="s">
        <v>537</v>
      </c>
      <c r="D196" s="271" t="s">
        <v>549</v>
      </c>
      <c r="E196" s="271" t="s">
        <v>550</v>
      </c>
      <c r="F196" s="265" t="s">
        <v>551</v>
      </c>
      <c r="G196" s="79" t="s">
        <v>16</v>
      </c>
      <c r="H196" s="85">
        <v>540</v>
      </c>
      <c r="I196" s="85">
        <v>560</v>
      </c>
      <c r="J196" s="85">
        <v>568</v>
      </c>
      <c r="K196" s="85">
        <v>348</v>
      </c>
      <c r="L196" s="86"/>
      <c r="M196" s="82"/>
      <c r="N196" s="82"/>
      <c r="O196" s="265" t="s">
        <v>552</v>
      </c>
      <c r="P196" s="186"/>
    </row>
    <row r="197" spans="1:16" ht="56.25" customHeight="1">
      <c r="A197" s="272" t="s">
        <v>796</v>
      </c>
      <c r="B197" s="271" t="s">
        <v>827</v>
      </c>
      <c r="C197" s="271" t="s">
        <v>557</v>
      </c>
      <c r="D197" s="271" t="s">
        <v>558</v>
      </c>
      <c r="E197" s="271" t="s">
        <v>559</v>
      </c>
      <c r="F197" s="124" t="s">
        <v>560</v>
      </c>
      <c r="G197" s="125" t="s">
        <v>31</v>
      </c>
      <c r="H197" s="54">
        <v>478264</v>
      </c>
      <c r="I197" s="54">
        <v>479518</v>
      </c>
      <c r="J197" s="54">
        <v>479812</v>
      </c>
      <c r="K197" s="54">
        <v>479838</v>
      </c>
      <c r="L197" s="54">
        <v>478989</v>
      </c>
      <c r="M197" s="87"/>
      <c r="N197" s="87"/>
      <c r="O197" s="126" t="s">
        <v>561</v>
      </c>
      <c r="P197" s="186"/>
    </row>
    <row r="198" spans="1:16" ht="65.25">
      <c r="A198" s="272" t="s">
        <v>796</v>
      </c>
      <c r="B198" s="271" t="s">
        <v>827</v>
      </c>
      <c r="C198" s="271" t="s">
        <v>557</v>
      </c>
      <c r="D198" s="271" t="s">
        <v>558</v>
      </c>
      <c r="E198" s="271" t="s">
        <v>559</v>
      </c>
      <c r="F198" s="124" t="s">
        <v>562</v>
      </c>
      <c r="G198" s="125" t="s">
        <v>31</v>
      </c>
      <c r="H198" s="54">
        <v>72022</v>
      </c>
      <c r="I198" s="54">
        <v>76011</v>
      </c>
      <c r="J198" s="54">
        <v>81060</v>
      </c>
      <c r="K198" s="54">
        <v>85560</v>
      </c>
      <c r="L198" s="54">
        <v>75167</v>
      </c>
      <c r="M198" s="87"/>
      <c r="N198" s="87"/>
      <c r="O198" s="126" t="s">
        <v>561</v>
      </c>
      <c r="P198" s="186"/>
    </row>
    <row r="199" spans="1:16" ht="65.25">
      <c r="A199" s="272" t="s">
        <v>796</v>
      </c>
      <c r="B199" s="271" t="s">
        <v>827</v>
      </c>
      <c r="C199" s="271" t="s">
        <v>557</v>
      </c>
      <c r="D199" s="271" t="s">
        <v>558</v>
      </c>
      <c r="E199" s="271" t="s">
        <v>563</v>
      </c>
      <c r="F199" s="124" t="s">
        <v>564</v>
      </c>
      <c r="G199" s="125" t="s">
        <v>31</v>
      </c>
      <c r="H199" s="54">
        <v>54041</v>
      </c>
      <c r="I199" s="54">
        <v>57719</v>
      </c>
      <c r="J199" s="54">
        <v>71232</v>
      </c>
      <c r="K199" s="54">
        <v>82880</v>
      </c>
      <c r="L199" s="54"/>
      <c r="M199" s="87"/>
      <c r="N199" s="87"/>
      <c r="O199" s="127" t="s">
        <v>565</v>
      </c>
      <c r="P199" s="186"/>
    </row>
    <row r="200" spans="1:16" ht="65.25">
      <c r="A200" s="272" t="s">
        <v>796</v>
      </c>
      <c r="B200" s="271" t="s">
        <v>827</v>
      </c>
      <c r="C200" s="271" t="s">
        <v>557</v>
      </c>
      <c r="D200" s="271" t="s">
        <v>558</v>
      </c>
      <c r="E200" s="271" t="s">
        <v>563</v>
      </c>
      <c r="F200" s="128" t="s">
        <v>566</v>
      </c>
      <c r="G200" s="129" t="s">
        <v>31</v>
      </c>
      <c r="H200" s="54">
        <v>153</v>
      </c>
      <c r="I200" s="54">
        <v>79</v>
      </c>
      <c r="J200" s="54">
        <v>0</v>
      </c>
      <c r="K200" s="54">
        <v>0</v>
      </c>
      <c r="L200" s="54">
        <v>0</v>
      </c>
      <c r="M200" s="87"/>
      <c r="N200" s="83"/>
      <c r="O200" s="130" t="s">
        <v>565</v>
      </c>
      <c r="P200" s="186"/>
    </row>
    <row r="201" spans="1:16" ht="65.25">
      <c r="A201" s="272" t="s">
        <v>796</v>
      </c>
      <c r="B201" s="271" t="s">
        <v>827</v>
      </c>
      <c r="C201" s="271" t="s">
        <v>557</v>
      </c>
      <c r="D201" s="271" t="s">
        <v>558</v>
      </c>
      <c r="E201" s="271" t="s">
        <v>563</v>
      </c>
      <c r="F201" s="124" t="s">
        <v>567</v>
      </c>
      <c r="G201" s="125" t="s">
        <v>31</v>
      </c>
      <c r="H201" s="54">
        <v>37</v>
      </c>
      <c r="I201" s="54">
        <v>27</v>
      </c>
      <c r="J201" s="54">
        <v>49</v>
      </c>
      <c r="K201" s="63"/>
      <c r="L201" s="63"/>
      <c r="M201" s="87"/>
      <c r="N201" s="87"/>
      <c r="O201" s="127" t="s">
        <v>568</v>
      </c>
      <c r="P201" s="186"/>
    </row>
    <row r="202" spans="1:16" ht="65.25">
      <c r="A202" s="272" t="s">
        <v>796</v>
      </c>
      <c r="B202" s="271" t="s">
        <v>827</v>
      </c>
      <c r="C202" s="271" t="s">
        <v>557</v>
      </c>
      <c r="D202" s="271" t="s">
        <v>558</v>
      </c>
      <c r="E202" s="271" t="s">
        <v>569</v>
      </c>
      <c r="F202" s="124" t="s">
        <v>570</v>
      </c>
      <c r="G202" s="125" t="s">
        <v>31</v>
      </c>
      <c r="H202" s="54">
        <v>1423</v>
      </c>
      <c r="I202" s="54">
        <v>2002</v>
      </c>
      <c r="J202" s="54">
        <v>1131</v>
      </c>
      <c r="K202" s="54">
        <v>12596</v>
      </c>
      <c r="L202" s="54"/>
      <c r="M202" s="87"/>
      <c r="N202" s="87"/>
      <c r="O202" s="127" t="s">
        <v>565</v>
      </c>
      <c r="P202" s="186"/>
    </row>
    <row r="203" spans="1:16" ht="65.25">
      <c r="A203" s="272" t="s">
        <v>796</v>
      </c>
      <c r="B203" s="271" t="s">
        <v>827</v>
      </c>
      <c r="C203" s="271" t="s">
        <v>557</v>
      </c>
      <c r="D203" s="271" t="s">
        <v>558</v>
      </c>
      <c r="E203" s="271" t="s">
        <v>569</v>
      </c>
      <c r="F203" s="124" t="s">
        <v>571</v>
      </c>
      <c r="G203" s="125" t="s">
        <v>31</v>
      </c>
      <c r="H203" s="54"/>
      <c r="I203" s="54"/>
      <c r="J203" s="54">
        <v>7758</v>
      </c>
      <c r="K203" s="54">
        <v>11245</v>
      </c>
      <c r="L203" s="54"/>
      <c r="M203" s="87"/>
      <c r="N203" s="87"/>
      <c r="O203" s="127" t="s">
        <v>565</v>
      </c>
      <c r="P203" s="186"/>
    </row>
    <row r="204" spans="1:16" ht="65.25">
      <c r="A204" s="272" t="s">
        <v>796</v>
      </c>
      <c r="B204" s="271" t="s">
        <v>827</v>
      </c>
      <c r="C204" s="271" t="s">
        <v>557</v>
      </c>
      <c r="D204" s="271" t="s">
        <v>572</v>
      </c>
      <c r="E204" s="271" t="s">
        <v>573</v>
      </c>
      <c r="F204" s="128" t="s">
        <v>574</v>
      </c>
      <c r="G204" s="125" t="s">
        <v>31</v>
      </c>
      <c r="H204" s="54"/>
      <c r="I204" s="54"/>
      <c r="J204" s="63">
        <v>313</v>
      </c>
      <c r="K204" s="63">
        <v>548</v>
      </c>
      <c r="L204" s="63"/>
      <c r="M204" s="87"/>
      <c r="N204" s="87"/>
      <c r="O204" s="127" t="s">
        <v>565</v>
      </c>
      <c r="P204" s="186"/>
    </row>
    <row r="205" spans="1:16" ht="65.25">
      <c r="A205" s="272" t="s">
        <v>796</v>
      </c>
      <c r="B205" s="271" t="s">
        <v>827</v>
      </c>
      <c r="C205" s="271" t="s">
        <v>557</v>
      </c>
      <c r="D205" s="271" t="s">
        <v>572</v>
      </c>
      <c r="E205" s="271" t="s">
        <v>575</v>
      </c>
      <c r="F205" s="124" t="s">
        <v>576</v>
      </c>
      <c r="G205" s="125" t="s">
        <v>31</v>
      </c>
      <c r="H205" s="54"/>
      <c r="I205" s="54"/>
      <c r="J205" s="63">
        <v>234</v>
      </c>
      <c r="K205" s="63">
        <v>441</v>
      </c>
      <c r="L205" s="63"/>
      <c r="M205" s="87"/>
      <c r="N205" s="87"/>
      <c r="O205" s="127" t="s">
        <v>565</v>
      </c>
      <c r="P205" s="186"/>
    </row>
    <row r="206" spans="1:16" ht="65.25">
      <c r="A206" s="272" t="s">
        <v>796</v>
      </c>
      <c r="B206" s="271" t="s">
        <v>827</v>
      </c>
      <c r="C206" s="271" t="s">
        <v>557</v>
      </c>
      <c r="D206" s="271" t="s">
        <v>572</v>
      </c>
      <c r="E206" s="271" t="s">
        <v>575</v>
      </c>
      <c r="F206" s="124" t="s">
        <v>577</v>
      </c>
      <c r="G206" s="125" t="s">
        <v>578</v>
      </c>
      <c r="H206" s="54"/>
      <c r="I206" s="54"/>
      <c r="J206" s="62">
        <v>2661</v>
      </c>
      <c r="K206" s="62">
        <v>441</v>
      </c>
      <c r="L206" s="62"/>
      <c r="M206" s="87"/>
      <c r="N206" s="87"/>
      <c r="O206" s="127" t="s">
        <v>565</v>
      </c>
      <c r="P206" s="186"/>
    </row>
    <row r="207" spans="1:16" ht="65.25">
      <c r="A207" s="272" t="s">
        <v>796</v>
      </c>
      <c r="B207" s="271" t="s">
        <v>827</v>
      </c>
      <c r="C207" s="271" t="s">
        <v>557</v>
      </c>
      <c r="D207" s="271" t="s">
        <v>572</v>
      </c>
      <c r="E207" s="271" t="s">
        <v>575</v>
      </c>
      <c r="F207" s="124" t="s">
        <v>579</v>
      </c>
      <c r="G207" s="125" t="s">
        <v>578</v>
      </c>
      <c r="H207" s="54"/>
      <c r="I207" s="54"/>
      <c r="J207" s="62">
        <v>2231</v>
      </c>
      <c r="K207" s="62" t="s">
        <v>835</v>
      </c>
      <c r="L207" s="62"/>
      <c r="M207" s="87"/>
      <c r="N207" s="87"/>
      <c r="O207" s="127" t="s">
        <v>565</v>
      </c>
      <c r="P207" s="186"/>
    </row>
    <row r="208" spans="1:16" ht="65.25">
      <c r="A208" s="272" t="s">
        <v>796</v>
      </c>
      <c r="B208" s="271" t="s">
        <v>827</v>
      </c>
      <c r="C208" s="271" t="s">
        <v>557</v>
      </c>
      <c r="D208" s="271" t="s">
        <v>572</v>
      </c>
      <c r="E208" s="271" t="s">
        <v>575</v>
      </c>
      <c r="F208" s="124" t="s">
        <v>580</v>
      </c>
      <c r="G208" s="125" t="s">
        <v>31</v>
      </c>
      <c r="H208" s="54"/>
      <c r="I208" s="54"/>
      <c r="J208" s="63">
        <v>46</v>
      </c>
      <c r="K208" s="63">
        <v>467</v>
      </c>
      <c r="L208" s="63"/>
      <c r="M208" s="87"/>
      <c r="N208" s="87"/>
      <c r="O208" s="127" t="s">
        <v>565</v>
      </c>
      <c r="P208" s="186"/>
    </row>
    <row r="209" spans="1:16" ht="65.25">
      <c r="A209" s="272" t="s">
        <v>796</v>
      </c>
      <c r="B209" s="271" t="s">
        <v>827</v>
      </c>
      <c r="C209" s="271" t="s">
        <v>557</v>
      </c>
      <c r="D209" s="271" t="s">
        <v>572</v>
      </c>
      <c r="E209" s="271" t="s">
        <v>575</v>
      </c>
      <c r="F209" s="124" t="s">
        <v>581</v>
      </c>
      <c r="G209" s="125" t="s">
        <v>31</v>
      </c>
      <c r="H209" s="54"/>
      <c r="I209" s="54"/>
      <c r="J209" s="62">
        <v>2113</v>
      </c>
      <c r="K209" s="62">
        <v>2904</v>
      </c>
      <c r="L209" s="62"/>
      <c r="M209" s="87"/>
      <c r="N209" s="87"/>
      <c r="O209" s="127" t="s">
        <v>565</v>
      </c>
      <c r="P209" s="186"/>
    </row>
    <row r="210" spans="1:16" ht="65.25">
      <c r="A210" s="272" t="s">
        <v>796</v>
      </c>
      <c r="B210" s="271" t="s">
        <v>827</v>
      </c>
      <c r="C210" s="271" t="s">
        <v>557</v>
      </c>
      <c r="D210" s="271" t="s">
        <v>572</v>
      </c>
      <c r="E210" s="271" t="s">
        <v>575</v>
      </c>
      <c r="F210" s="124" t="s">
        <v>582</v>
      </c>
      <c r="G210" s="125" t="s">
        <v>31</v>
      </c>
      <c r="H210" s="54"/>
      <c r="I210" s="54"/>
      <c r="J210" s="63">
        <v>416</v>
      </c>
      <c r="K210" s="63">
        <v>714</v>
      </c>
      <c r="L210" s="63"/>
      <c r="M210" s="87"/>
      <c r="N210" s="87"/>
      <c r="O210" s="127" t="s">
        <v>565</v>
      </c>
      <c r="P210" s="186"/>
    </row>
    <row r="211" spans="1:16" ht="37.5" customHeight="1">
      <c r="A211" s="272" t="s">
        <v>796</v>
      </c>
      <c r="B211" s="271" t="s">
        <v>827</v>
      </c>
      <c r="C211" s="271" t="s">
        <v>583</v>
      </c>
      <c r="D211" s="271" t="s">
        <v>584</v>
      </c>
      <c r="E211" s="271" t="s">
        <v>585</v>
      </c>
      <c r="F211" s="124" t="s">
        <v>586</v>
      </c>
      <c r="G211" s="132" t="s">
        <v>25</v>
      </c>
      <c r="H211" s="54"/>
      <c r="I211" s="63">
        <v>6</v>
      </c>
      <c r="J211" s="63">
        <v>4</v>
      </c>
      <c r="K211" s="63">
        <v>7</v>
      </c>
      <c r="L211" s="63"/>
      <c r="M211" s="131"/>
      <c r="N211" s="131"/>
      <c r="O211" s="127" t="s">
        <v>565</v>
      </c>
      <c r="P211" s="186"/>
    </row>
    <row r="212" spans="1:16" ht="65.25">
      <c r="A212" s="272" t="s">
        <v>796</v>
      </c>
      <c r="B212" s="271" t="s">
        <v>827</v>
      </c>
      <c r="C212" s="271" t="s">
        <v>583</v>
      </c>
      <c r="D212" s="271" t="s">
        <v>584</v>
      </c>
      <c r="E212" s="271" t="s">
        <v>585</v>
      </c>
      <c r="F212" s="247" t="s">
        <v>587</v>
      </c>
      <c r="G212" s="248" t="s">
        <v>25</v>
      </c>
      <c r="H212" s="249"/>
      <c r="I212" s="249"/>
      <c r="J212" s="249"/>
      <c r="K212" s="249"/>
      <c r="L212" s="249"/>
      <c r="M212" s="250"/>
      <c r="N212" s="250"/>
      <c r="O212" s="251" t="s">
        <v>565</v>
      </c>
      <c r="P212" s="209"/>
    </row>
    <row r="213" spans="1:16" ht="108.75">
      <c r="A213" s="272" t="s">
        <v>796</v>
      </c>
      <c r="B213" s="271" t="s">
        <v>827</v>
      </c>
      <c r="C213" s="271" t="s">
        <v>583</v>
      </c>
      <c r="D213" s="271" t="s">
        <v>584</v>
      </c>
      <c r="E213" s="271" t="s">
        <v>588</v>
      </c>
      <c r="F213" s="124" t="s">
        <v>589</v>
      </c>
      <c r="G213" s="132" t="s">
        <v>25</v>
      </c>
      <c r="H213" s="72">
        <v>163</v>
      </c>
      <c r="I213" s="72">
        <v>163</v>
      </c>
      <c r="J213" s="72">
        <v>163</v>
      </c>
      <c r="K213" s="63">
        <v>163</v>
      </c>
      <c r="L213" s="63">
        <v>163</v>
      </c>
      <c r="M213" s="131"/>
      <c r="N213" s="131"/>
      <c r="O213" s="127" t="s">
        <v>590</v>
      </c>
      <c r="P213" s="186"/>
    </row>
    <row r="214" spans="1:16" ht="65.25">
      <c r="A214" s="272" t="s">
        <v>796</v>
      </c>
      <c r="B214" s="271" t="s">
        <v>827</v>
      </c>
      <c r="C214" s="271" t="s">
        <v>583</v>
      </c>
      <c r="D214" s="271" t="s">
        <v>584</v>
      </c>
      <c r="E214" s="271" t="s">
        <v>591</v>
      </c>
      <c r="F214" s="124" t="s">
        <v>592</v>
      </c>
      <c r="G214" s="132" t="s">
        <v>31</v>
      </c>
      <c r="H214" s="72">
        <v>60057</v>
      </c>
      <c r="I214" s="72">
        <v>58656</v>
      </c>
      <c r="J214" s="72">
        <v>63787</v>
      </c>
      <c r="K214" s="133">
        <v>76921</v>
      </c>
      <c r="L214" s="133">
        <v>75514</v>
      </c>
      <c r="M214" s="131"/>
      <c r="N214" s="131"/>
      <c r="O214" s="127" t="s">
        <v>590</v>
      </c>
      <c r="P214" s="186"/>
    </row>
    <row r="215" spans="1:16" ht="87">
      <c r="A215" s="272" t="s">
        <v>796</v>
      </c>
      <c r="B215" s="271" t="s">
        <v>827</v>
      </c>
      <c r="C215" s="271" t="s">
        <v>583</v>
      </c>
      <c r="D215" s="271" t="s">
        <v>593</v>
      </c>
      <c r="E215" s="271" t="s">
        <v>594</v>
      </c>
      <c r="F215" s="124" t="s">
        <v>595</v>
      </c>
      <c r="G215" s="132" t="s">
        <v>31</v>
      </c>
      <c r="H215" s="72">
        <v>1469</v>
      </c>
      <c r="I215" s="72">
        <v>614</v>
      </c>
      <c r="J215" s="72">
        <v>0</v>
      </c>
      <c r="K215" s="72">
        <v>0</v>
      </c>
      <c r="L215" s="47">
        <v>0</v>
      </c>
      <c r="M215" s="131"/>
      <c r="N215" s="131"/>
      <c r="O215" s="127" t="s">
        <v>565</v>
      </c>
      <c r="P215" s="186"/>
    </row>
    <row r="216" spans="1:16" ht="65.25">
      <c r="A216" s="272" t="s">
        <v>796</v>
      </c>
      <c r="B216" s="271" t="s">
        <v>827</v>
      </c>
      <c r="C216" s="271" t="s">
        <v>583</v>
      </c>
      <c r="D216" s="271" t="s">
        <v>593</v>
      </c>
      <c r="E216" s="271" t="s">
        <v>594</v>
      </c>
      <c r="F216" s="124" t="s">
        <v>596</v>
      </c>
      <c r="G216" s="132" t="s">
        <v>31</v>
      </c>
      <c r="H216" s="54">
        <v>35239.654899999972</v>
      </c>
      <c r="I216" s="54">
        <v>34671.960500000001</v>
      </c>
      <c r="J216" s="54">
        <v>40196.096599999903</v>
      </c>
      <c r="K216" s="179"/>
      <c r="L216" s="179"/>
      <c r="M216" s="131"/>
      <c r="N216" s="131"/>
      <c r="O216" s="127" t="s">
        <v>597</v>
      </c>
      <c r="P216" s="186"/>
    </row>
    <row r="217" spans="1:16" ht="65.25">
      <c r="A217" s="272" t="s">
        <v>796</v>
      </c>
      <c r="B217" s="271" t="s">
        <v>827</v>
      </c>
      <c r="C217" s="271" t="s">
        <v>583</v>
      </c>
      <c r="D217" s="271" t="s">
        <v>593</v>
      </c>
      <c r="E217" s="271" t="s">
        <v>594</v>
      </c>
      <c r="F217" s="124" t="s">
        <v>598</v>
      </c>
      <c r="G217" s="132" t="s">
        <v>31</v>
      </c>
      <c r="H217" s="63">
        <v>335</v>
      </c>
      <c r="I217" s="63">
        <v>851</v>
      </c>
      <c r="J217" s="63" t="s">
        <v>836</v>
      </c>
      <c r="K217" s="63" t="s">
        <v>836</v>
      </c>
      <c r="L217" s="63" t="s">
        <v>836</v>
      </c>
      <c r="M217" s="131"/>
      <c r="N217" s="131"/>
      <c r="O217" s="127" t="s">
        <v>565</v>
      </c>
      <c r="P217" s="186"/>
    </row>
    <row r="218" spans="1:16" ht="65.25">
      <c r="A218" s="272" t="s">
        <v>796</v>
      </c>
      <c r="B218" s="271" t="s">
        <v>827</v>
      </c>
      <c r="C218" s="271" t="s">
        <v>583</v>
      </c>
      <c r="D218" s="271" t="s">
        <v>593</v>
      </c>
      <c r="E218" s="271" t="s">
        <v>594</v>
      </c>
      <c r="F218" s="124" t="s">
        <v>599</v>
      </c>
      <c r="G218" s="132" t="s">
        <v>31</v>
      </c>
      <c r="H218" s="63">
        <v>860</v>
      </c>
      <c r="I218" s="62">
        <v>1587</v>
      </c>
      <c r="J218" s="63" t="s">
        <v>836</v>
      </c>
      <c r="K218" s="63" t="s">
        <v>836</v>
      </c>
      <c r="L218" s="63" t="s">
        <v>836</v>
      </c>
      <c r="M218" s="131"/>
      <c r="N218" s="131"/>
      <c r="O218" s="127" t="s">
        <v>565</v>
      </c>
      <c r="P218" s="186"/>
    </row>
    <row r="219" spans="1:16" ht="65.25">
      <c r="A219" s="272" t="s">
        <v>796</v>
      </c>
      <c r="B219" s="271" t="s">
        <v>827</v>
      </c>
      <c r="C219" s="271" t="s">
        <v>600</v>
      </c>
      <c r="D219" s="271" t="s">
        <v>601</v>
      </c>
      <c r="E219" s="271" t="s">
        <v>602</v>
      </c>
      <c r="F219" s="124" t="s">
        <v>603</v>
      </c>
      <c r="G219" s="132" t="s">
        <v>31</v>
      </c>
      <c r="H219" s="62">
        <v>3833</v>
      </c>
      <c r="I219" s="62">
        <v>2647</v>
      </c>
      <c r="J219" s="62">
        <v>2791</v>
      </c>
      <c r="K219" s="62">
        <v>2211</v>
      </c>
      <c r="L219" s="62">
        <v>2041</v>
      </c>
      <c r="M219" s="131"/>
      <c r="N219" s="131"/>
      <c r="O219" s="127" t="s">
        <v>604</v>
      </c>
      <c r="P219" s="186"/>
    </row>
    <row r="220" spans="1:16" ht="65.25">
      <c r="A220" s="272" t="s">
        <v>796</v>
      </c>
      <c r="B220" s="271" t="s">
        <v>827</v>
      </c>
      <c r="C220" s="271" t="s">
        <v>600</v>
      </c>
      <c r="D220" s="271" t="s">
        <v>601</v>
      </c>
      <c r="E220" s="271" t="s">
        <v>605</v>
      </c>
      <c r="F220" s="124" t="s">
        <v>606</v>
      </c>
      <c r="G220" s="132" t="s">
        <v>31</v>
      </c>
      <c r="H220" s="63" t="s">
        <v>76</v>
      </c>
      <c r="I220" s="63" t="s">
        <v>76</v>
      </c>
      <c r="J220" s="63">
        <v>153</v>
      </c>
      <c r="K220" s="63">
        <v>192</v>
      </c>
      <c r="L220" s="63"/>
      <c r="M220" s="131"/>
      <c r="N220" s="131"/>
      <c r="O220" s="127" t="s">
        <v>604</v>
      </c>
      <c r="P220" s="186"/>
    </row>
    <row r="221" spans="1:16" ht="65.25">
      <c r="A221" s="272" t="s">
        <v>796</v>
      </c>
      <c r="B221" s="271" t="s">
        <v>827</v>
      </c>
      <c r="C221" s="271" t="s">
        <v>600</v>
      </c>
      <c r="D221" s="271" t="s">
        <v>601</v>
      </c>
      <c r="E221" s="271" t="s">
        <v>605</v>
      </c>
      <c r="F221" s="124" t="s">
        <v>607</v>
      </c>
      <c r="G221" s="132" t="s">
        <v>31</v>
      </c>
      <c r="H221" s="62">
        <v>5204</v>
      </c>
      <c r="I221" s="62">
        <v>2089</v>
      </c>
      <c r="J221" s="62">
        <v>2176</v>
      </c>
      <c r="K221" s="62">
        <v>1937</v>
      </c>
      <c r="L221" s="62">
        <v>1303</v>
      </c>
      <c r="M221" s="131"/>
      <c r="N221" s="131"/>
      <c r="O221" s="127" t="s">
        <v>608</v>
      </c>
      <c r="P221" s="186"/>
    </row>
    <row r="222" spans="1:16" ht="65.25">
      <c r="A222" s="272" t="s">
        <v>796</v>
      </c>
      <c r="B222" s="271" t="s">
        <v>827</v>
      </c>
      <c r="C222" s="271" t="s">
        <v>600</v>
      </c>
      <c r="D222" s="271" t="s">
        <v>601</v>
      </c>
      <c r="E222" s="271" t="s">
        <v>605</v>
      </c>
      <c r="F222" s="124" t="s">
        <v>609</v>
      </c>
      <c r="G222" s="132" t="s">
        <v>31</v>
      </c>
      <c r="H222" s="63" t="s">
        <v>837</v>
      </c>
      <c r="I222" s="63" t="s">
        <v>76</v>
      </c>
      <c r="J222" s="63">
        <v>14</v>
      </c>
      <c r="K222" s="63">
        <v>12</v>
      </c>
      <c r="L222" s="63"/>
      <c r="M222" s="131"/>
      <c r="N222" s="131"/>
      <c r="O222" s="127" t="s">
        <v>565</v>
      </c>
      <c r="P222" s="186"/>
    </row>
    <row r="223" spans="1:16" ht="65.25">
      <c r="A223" s="272" t="s">
        <v>796</v>
      </c>
      <c r="B223" s="271" t="s">
        <v>827</v>
      </c>
      <c r="C223" s="271" t="s">
        <v>600</v>
      </c>
      <c r="D223" s="271" t="s">
        <v>601</v>
      </c>
      <c r="E223" s="271" t="s">
        <v>605</v>
      </c>
      <c r="F223" s="124" t="s">
        <v>610</v>
      </c>
      <c r="G223" s="132" t="s">
        <v>31</v>
      </c>
      <c r="H223" s="63" t="s">
        <v>76</v>
      </c>
      <c r="I223" s="63" t="s">
        <v>76</v>
      </c>
      <c r="J223" s="63">
        <v>465</v>
      </c>
      <c r="K223" s="63">
        <v>576</v>
      </c>
      <c r="L223" s="63"/>
      <c r="M223" s="131"/>
      <c r="N223" s="131"/>
      <c r="O223" s="127" t="s">
        <v>565</v>
      </c>
      <c r="P223" s="186"/>
    </row>
    <row r="224" spans="1:16" ht="65.25">
      <c r="A224" s="272" t="s">
        <v>796</v>
      </c>
      <c r="B224" s="271" t="s">
        <v>827</v>
      </c>
      <c r="C224" s="271" t="s">
        <v>600</v>
      </c>
      <c r="D224" s="271" t="s">
        <v>601</v>
      </c>
      <c r="E224" s="271" t="s">
        <v>605</v>
      </c>
      <c r="F224" s="124" t="s">
        <v>611</v>
      </c>
      <c r="G224" s="132" t="s">
        <v>31</v>
      </c>
      <c r="H224" s="63">
        <v>127</v>
      </c>
      <c r="I224" s="63">
        <v>3</v>
      </c>
      <c r="J224" s="63" t="s">
        <v>76</v>
      </c>
      <c r="K224" s="63" t="s">
        <v>76</v>
      </c>
      <c r="L224" s="63" t="s">
        <v>76</v>
      </c>
      <c r="M224" s="131"/>
      <c r="N224" s="131"/>
      <c r="O224" s="127" t="s">
        <v>565</v>
      </c>
      <c r="P224" s="186"/>
    </row>
    <row r="225" spans="1:16" ht="90">
      <c r="A225" s="272" t="s">
        <v>796</v>
      </c>
      <c r="B225" s="271" t="s">
        <v>828</v>
      </c>
      <c r="C225" s="271" t="s">
        <v>789</v>
      </c>
      <c r="D225" s="271" t="s">
        <v>861</v>
      </c>
      <c r="E225" s="271" t="s">
        <v>614</v>
      </c>
      <c r="F225" s="21" t="s">
        <v>615</v>
      </c>
      <c r="G225" s="134" t="s">
        <v>13</v>
      </c>
      <c r="H225" s="80">
        <v>217</v>
      </c>
      <c r="I225" s="80">
        <v>215</v>
      </c>
      <c r="J225" s="102">
        <v>215</v>
      </c>
      <c r="K225" s="102">
        <v>211</v>
      </c>
      <c r="L225" s="102">
        <v>211</v>
      </c>
      <c r="M225" s="82"/>
      <c r="N225" s="82"/>
      <c r="O225" s="21" t="s">
        <v>616</v>
      </c>
      <c r="P225" s="186"/>
    </row>
    <row r="226" spans="1:16" ht="108.75">
      <c r="A226" s="272" t="s">
        <v>796</v>
      </c>
      <c r="B226" s="271" t="s">
        <v>828</v>
      </c>
      <c r="C226" s="271" t="s">
        <v>789</v>
      </c>
      <c r="D226" s="271" t="s">
        <v>617</v>
      </c>
      <c r="E226" s="271" t="s">
        <v>618</v>
      </c>
      <c r="F226" s="135" t="s">
        <v>619</v>
      </c>
      <c r="G226" s="136" t="s">
        <v>13</v>
      </c>
      <c r="H226" s="80">
        <v>45</v>
      </c>
      <c r="I226" s="80">
        <v>24</v>
      </c>
      <c r="J226" s="80"/>
      <c r="K226" s="80"/>
      <c r="L226" s="80"/>
      <c r="M226" s="82"/>
      <c r="N226" s="82"/>
      <c r="O226" s="30" t="s">
        <v>620</v>
      </c>
      <c r="P226" s="186"/>
    </row>
    <row r="227" spans="1:16" ht="112.5">
      <c r="A227" s="272" t="s">
        <v>796</v>
      </c>
      <c r="B227" s="271" t="s">
        <v>828</v>
      </c>
      <c r="C227" s="271" t="s">
        <v>789</v>
      </c>
      <c r="D227" s="271" t="s">
        <v>617</v>
      </c>
      <c r="E227" s="271" t="s">
        <v>618</v>
      </c>
      <c r="F227" s="135" t="s">
        <v>621</v>
      </c>
      <c r="G227" s="136" t="s">
        <v>13</v>
      </c>
      <c r="H227" s="63">
        <v>5</v>
      </c>
      <c r="I227" s="85">
        <v>5</v>
      </c>
      <c r="J227" s="85"/>
      <c r="K227" s="85"/>
      <c r="L227" s="85"/>
      <c r="M227" s="82"/>
      <c r="N227" s="82"/>
      <c r="O227" s="30" t="s">
        <v>622</v>
      </c>
      <c r="P227" s="186"/>
    </row>
    <row r="228" spans="1:16" ht="112.5">
      <c r="A228" s="272" t="s">
        <v>796</v>
      </c>
      <c r="B228" s="271" t="s">
        <v>828</v>
      </c>
      <c r="C228" s="271" t="s">
        <v>789</v>
      </c>
      <c r="D228" s="271" t="s">
        <v>862</v>
      </c>
      <c r="E228" s="271" t="s">
        <v>623</v>
      </c>
      <c r="F228" s="135" t="s">
        <v>624</v>
      </c>
      <c r="G228" s="137" t="s">
        <v>25</v>
      </c>
      <c r="H228" s="63">
        <v>114</v>
      </c>
      <c r="I228" s="63">
        <v>114</v>
      </c>
      <c r="J228" s="63">
        <v>114</v>
      </c>
      <c r="K228" s="63">
        <v>114</v>
      </c>
      <c r="L228" s="63">
        <v>114</v>
      </c>
      <c r="M228" s="82"/>
      <c r="N228" s="82"/>
      <c r="O228" s="21" t="s">
        <v>625</v>
      </c>
      <c r="P228" s="186"/>
    </row>
    <row r="229" spans="1:16" ht="112.5">
      <c r="A229" s="272" t="s">
        <v>796</v>
      </c>
      <c r="B229" s="271" t="s">
        <v>828</v>
      </c>
      <c r="C229" s="271" t="s">
        <v>789</v>
      </c>
      <c r="D229" s="271" t="s">
        <v>862</v>
      </c>
      <c r="E229" s="271" t="s">
        <v>623</v>
      </c>
      <c r="F229" s="135" t="s">
        <v>626</v>
      </c>
      <c r="G229" s="137" t="s">
        <v>31</v>
      </c>
      <c r="H229" s="84">
        <v>268543</v>
      </c>
      <c r="I229" s="84">
        <v>291122</v>
      </c>
      <c r="J229" s="84">
        <v>215507</v>
      </c>
      <c r="K229" s="84">
        <v>91378</v>
      </c>
      <c r="L229" s="84">
        <v>210787</v>
      </c>
      <c r="M229" s="82"/>
      <c r="N229" s="82"/>
      <c r="O229" s="21" t="s">
        <v>625</v>
      </c>
      <c r="P229" s="186"/>
    </row>
    <row r="230" spans="1:16" ht="108.75">
      <c r="A230" s="272" t="s">
        <v>796</v>
      </c>
      <c r="B230" s="271" t="s">
        <v>828</v>
      </c>
      <c r="C230" s="271" t="s">
        <v>789</v>
      </c>
      <c r="D230" s="271" t="s">
        <v>627</v>
      </c>
      <c r="E230" s="271" t="s">
        <v>628</v>
      </c>
      <c r="F230" s="135" t="s">
        <v>629</v>
      </c>
      <c r="G230" s="138" t="s">
        <v>102</v>
      </c>
      <c r="H230" s="63">
        <v>100</v>
      </c>
      <c r="I230" s="63">
        <v>100</v>
      </c>
      <c r="J230" s="63">
        <v>100</v>
      </c>
      <c r="K230" s="63">
        <v>100</v>
      </c>
      <c r="L230" s="63">
        <v>100</v>
      </c>
      <c r="M230" s="82"/>
      <c r="N230" s="82"/>
      <c r="O230" s="30" t="s">
        <v>630</v>
      </c>
      <c r="P230" s="186"/>
    </row>
    <row r="231" spans="1:16" ht="108.75">
      <c r="A231" s="272" t="s">
        <v>796</v>
      </c>
      <c r="B231" s="271" t="s">
        <v>828</v>
      </c>
      <c r="C231" s="271" t="s">
        <v>789</v>
      </c>
      <c r="D231" s="271" t="s">
        <v>627</v>
      </c>
      <c r="E231" s="271" t="s">
        <v>628</v>
      </c>
      <c r="F231" s="135" t="s">
        <v>631</v>
      </c>
      <c r="G231" s="210"/>
      <c r="H231" s="85"/>
      <c r="I231" s="85"/>
      <c r="J231" s="85"/>
      <c r="K231" s="85">
        <v>125</v>
      </c>
      <c r="L231" s="85"/>
      <c r="M231" s="82"/>
      <c r="N231" s="82"/>
      <c r="O231" s="30" t="s">
        <v>630</v>
      </c>
      <c r="P231" s="186"/>
    </row>
    <row r="232" spans="1:16" ht="90">
      <c r="A232" s="272" t="s">
        <v>796</v>
      </c>
      <c r="B232" s="271" t="s">
        <v>828</v>
      </c>
      <c r="C232" s="271" t="s">
        <v>789</v>
      </c>
      <c r="D232" s="271" t="s">
        <v>632</v>
      </c>
      <c r="E232" s="271" t="s">
        <v>633</v>
      </c>
      <c r="F232" s="30" t="s">
        <v>634</v>
      </c>
      <c r="G232" s="138" t="s">
        <v>102</v>
      </c>
      <c r="H232" s="63">
        <v>100</v>
      </c>
      <c r="I232" s="63">
        <v>100</v>
      </c>
      <c r="J232" s="63">
        <v>100</v>
      </c>
      <c r="K232" s="63">
        <v>100</v>
      </c>
      <c r="L232" s="63">
        <v>100</v>
      </c>
      <c r="M232" s="82"/>
      <c r="N232" s="82"/>
      <c r="O232" s="30" t="s">
        <v>630</v>
      </c>
      <c r="P232" s="186"/>
    </row>
    <row r="233" spans="1:16" ht="108.75">
      <c r="A233" s="272" t="s">
        <v>796</v>
      </c>
      <c r="B233" s="271" t="s">
        <v>828</v>
      </c>
      <c r="C233" s="271" t="s">
        <v>790</v>
      </c>
      <c r="D233" s="271" t="s">
        <v>635</v>
      </c>
      <c r="E233" s="271" t="s">
        <v>636</v>
      </c>
      <c r="F233" s="30" t="s">
        <v>637</v>
      </c>
      <c r="G233" s="140" t="s">
        <v>31</v>
      </c>
      <c r="H233" s="141">
        <v>4635</v>
      </c>
      <c r="I233" s="141">
        <v>4345</v>
      </c>
      <c r="J233" s="141">
        <v>4754</v>
      </c>
      <c r="K233" s="141">
        <v>4254</v>
      </c>
      <c r="L233" s="141"/>
      <c r="M233" s="82"/>
      <c r="N233" s="82"/>
      <c r="O233" s="30" t="s">
        <v>638</v>
      </c>
      <c r="P233" s="186"/>
    </row>
    <row r="234" spans="1:16" ht="108.75">
      <c r="A234" s="272" t="s">
        <v>796</v>
      </c>
      <c r="B234" s="271" t="s">
        <v>828</v>
      </c>
      <c r="C234" s="271" t="s">
        <v>790</v>
      </c>
      <c r="D234" s="271" t="s">
        <v>635</v>
      </c>
      <c r="E234" s="271" t="s">
        <v>636</v>
      </c>
      <c r="F234" s="30" t="s">
        <v>639</v>
      </c>
      <c r="G234" s="138" t="s">
        <v>102</v>
      </c>
      <c r="H234" s="63">
        <v>100</v>
      </c>
      <c r="I234" s="63">
        <v>100</v>
      </c>
      <c r="J234" s="63">
        <v>100</v>
      </c>
      <c r="K234" s="63">
        <v>100</v>
      </c>
      <c r="L234" s="63">
        <v>100</v>
      </c>
      <c r="M234" s="82"/>
      <c r="N234" s="82"/>
      <c r="O234" s="30" t="s">
        <v>638</v>
      </c>
      <c r="P234" s="186"/>
    </row>
    <row r="235" spans="1:16" ht="135">
      <c r="A235" s="272" t="s">
        <v>796</v>
      </c>
      <c r="B235" s="271" t="s">
        <v>828</v>
      </c>
      <c r="C235" s="271" t="s">
        <v>790</v>
      </c>
      <c r="D235" s="271" t="s">
        <v>635</v>
      </c>
      <c r="E235" s="271" t="s">
        <v>636</v>
      </c>
      <c r="F235" s="30" t="s">
        <v>640</v>
      </c>
      <c r="G235" s="138" t="s">
        <v>102</v>
      </c>
      <c r="H235" s="63">
        <v>100</v>
      </c>
      <c r="I235" s="63">
        <v>100</v>
      </c>
      <c r="J235" s="63">
        <v>100</v>
      </c>
      <c r="K235" s="63">
        <v>100</v>
      </c>
      <c r="L235" s="63">
        <v>100</v>
      </c>
      <c r="M235" s="82"/>
      <c r="N235" s="82"/>
      <c r="O235" s="30" t="s">
        <v>638</v>
      </c>
      <c r="P235" s="186"/>
    </row>
    <row r="236" spans="1:16" ht="108.75">
      <c r="A236" s="272" t="s">
        <v>796</v>
      </c>
      <c r="B236" s="271" t="s">
        <v>828</v>
      </c>
      <c r="C236" s="271" t="s">
        <v>790</v>
      </c>
      <c r="D236" s="271" t="s">
        <v>635</v>
      </c>
      <c r="E236" s="271" t="s">
        <v>636</v>
      </c>
      <c r="F236" s="30" t="s">
        <v>641</v>
      </c>
      <c r="G236" s="39" t="s">
        <v>102</v>
      </c>
      <c r="H236" s="63">
        <v>100</v>
      </c>
      <c r="I236" s="63">
        <v>100</v>
      </c>
      <c r="J236" s="63">
        <v>100</v>
      </c>
      <c r="K236" s="63">
        <v>100</v>
      </c>
      <c r="L236" s="63">
        <v>100</v>
      </c>
      <c r="M236" s="82"/>
      <c r="N236" s="82"/>
      <c r="O236" s="21" t="s">
        <v>638</v>
      </c>
      <c r="P236" s="186"/>
    </row>
    <row r="237" spans="1:16" ht="108.75">
      <c r="A237" s="272" t="s">
        <v>796</v>
      </c>
      <c r="B237" s="271" t="s">
        <v>828</v>
      </c>
      <c r="C237" s="271" t="s">
        <v>790</v>
      </c>
      <c r="D237" s="271" t="s">
        <v>635</v>
      </c>
      <c r="E237" s="271" t="s">
        <v>642</v>
      </c>
      <c r="F237" s="21" t="s">
        <v>643</v>
      </c>
      <c r="G237" s="39" t="s">
        <v>25</v>
      </c>
      <c r="H237" s="80">
        <v>425</v>
      </c>
      <c r="I237" s="80">
        <v>409</v>
      </c>
      <c r="J237" s="80">
        <v>412</v>
      </c>
      <c r="K237" s="80">
        <v>401</v>
      </c>
      <c r="L237" s="80"/>
      <c r="M237" s="82"/>
      <c r="N237" s="82"/>
      <c r="O237" s="21" t="s">
        <v>638</v>
      </c>
      <c r="P237" s="186"/>
    </row>
    <row r="238" spans="1:16" ht="108.75">
      <c r="A238" s="272" t="s">
        <v>796</v>
      </c>
      <c r="B238" s="271" t="s">
        <v>828</v>
      </c>
      <c r="C238" s="271" t="s">
        <v>790</v>
      </c>
      <c r="D238" s="271" t="s">
        <v>635</v>
      </c>
      <c r="E238" s="271" t="s">
        <v>642</v>
      </c>
      <c r="F238" s="30" t="s">
        <v>644</v>
      </c>
      <c r="G238" s="39" t="s">
        <v>102</v>
      </c>
      <c r="H238" s="63"/>
      <c r="I238" s="63">
        <v>100</v>
      </c>
      <c r="J238" s="63"/>
      <c r="K238" s="63"/>
      <c r="L238" s="63"/>
      <c r="M238" s="82"/>
      <c r="N238" s="82"/>
      <c r="O238" s="21" t="s">
        <v>638</v>
      </c>
      <c r="P238" s="186"/>
    </row>
    <row r="239" spans="1:16" ht="108.75">
      <c r="A239" s="272" t="s">
        <v>796</v>
      </c>
      <c r="B239" s="271" t="s">
        <v>828</v>
      </c>
      <c r="C239" s="271" t="s">
        <v>790</v>
      </c>
      <c r="D239" s="271" t="s">
        <v>635</v>
      </c>
      <c r="E239" s="271" t="s">
        <v>642</v>
      </c>
      <c r="F239" s="30" t="s">
        <v>645</v>
      </c>
      <c r="G239" s="39" t="s">
        <v>102</v>
      </c>
      <c r="H239" s="63">
        <v>100</v>
      </c>
      <c r="I239" s="63">
        <v>100</v>
      </c>
      <c r="J239" s="63">
        <v>100</v>
      </c>
      <c r="K239" s="63">
        <v>100</v>
      </c>
      <c r="L239" s="63">
        <v>100</v>
      </c>
      <c r="M239" s="82"/>
      <c r="N239" s="82"/>
      <c r="O239" s="21" t="s">
        <v>638</v>
      </c>
      <c r="P239" s="186"/>
    </row>
    <row r="240" spans="1:16" ht="108.75">
      <c r="A240" s="272" t="s">
        <v>796</v>
      </c>
      <c r="B240" s="271" t="s">
        <v>828</v>
      </c>
      <c r="C240" s="271" t="s">
        <v>790</v>
      </c>
      <c r="D240" s="271" t="s">
        <v>635</v>
      </c>
      <c r="E240" s="271" t="s">
        <v>646</v>
      </c>
      <c r="F240" s="30" t="s">
        <v>647</v>
      </c>
      <c r="G240" s="39" t="s">
        <v>102</v>
      </c>
      <c r="H240" s="107">
        <v>34.32</v>
      </c>
      <c r="I240" s="107">
        <v>37.909999999999997</v>
      </c>
      <c r="J240" s="107">
        <v>44.01</v>
      </c>
      <c r="K240" s="107">
        <v>47.21</v>
      </c>
      <c r="L240" s="107"/>
      <c r="M240" s="142"/>
      <c r="N240" s="142"/>
      <c r="O240" s="21" t="s">
        <v>638</v>
      </c>
      <c r="P240" s="186"/>
    </row>
    <row r="241" spans="1:16" ht="108.75">
      <c r="A241" s="272" t="s">
        <v>796</v>
      </c>
      <c r="B241" s="271" t="s">
        <v>828</v>
      </c>
      <c r="C241" s="271" t="s">
        <v>790</v>
      </c>
      <c r="D241" s="271" t="s">
        <v>635</v>
      </c>
      <c r="E241" s="271" t="s">
        <v>646</v>
      </c>
      <c r="F241" s="30" t="s">
        <v>648</v>
      </c>
      <c r="G241" s="39" t="s">
        <v>102</v>
      </c>
      <c r="H241" s="143" t="s">
        <v>649</v>
      </c>
      <c r="I241" s="143" t="s">
        <v>650</v>
      </c>
      <c r="J241" s="143" t="s">
        <v>651</v>
      </c>
      <c r="K241" s="143" t="s">
        <v>652</v>
      </c>
      <c r="L241" s="143"/>
      <c r="M241" s="82"/>
      <c r="N241" s="82"/>
      <c r="O241" s="21" t="s">
        <v>638</v>
      </c>
      <c r="P241" s="186"/>
    </row>
    <row r="242" spans="1:16" ht="108.75">
      <c r="A242" s="272" t="s">
        <v>796</v>
      </c>
      <c r="B242" s="271" t="s">
        <v>828</v>
      </c>
      <c r="C242" s="271" t="s">
        <v>790</v>
      </c>
      <c r="D242" s="271" t="s">
        <v>635</v>
      </c>
      <c r="E242" s="271" t="s">
        <v>646</v>
      </c>
      <c r="F242" s="144" t="s">
        <v>653</v>
      </c>
      <c r="G242" s="39" t="s">
        <v>102</v>
      </c>
      <c r="H242" s="80">
        <v>44.43</v>
      </c>
      <c r="I242" s="80">
        <v>39.770000000000003</v>
      </c>
      <c r="J242" s="80">
        <v>36.42</v>
      </c>
      <c r="K242" s="80">
        <v>36.43</v>
      </c>
      <c r="L242" s="80"/>
      <c r="M242" s="82"/>
      <c r="N242" s="82"/>
      <c r="O242" s="21" t="s">
        <v>638</v>
      </c>
      <c r="P242" s="186"/>
    </row>
    <row r="243" spans="1:16" ht="108.75">
      <c r="A243" s="272" t="s">
        <v>796</v>
      </c>
      <c r="B243" s="271" t="s">
        <v>828</v>
      </c>
      <c r="C243" s="271" t="s">
        <v>790</v>
      </c>
      <c r="D243" s="271" t="s">
        <v>635</v>
      </c>
      <c r="E243" s="271" t="s">
        <v>654</v>
      </c>
      <c r="F243" s="30" t="s">
        <v>655</v>
      </c>
      <c r="G243" s="39" t="s">
        <v>102</v>
      </c>
      <c r="H243" s="63">
        <v>81.540000000000006</v>
      </c>
      <c r="I243" s="63">
        <v>71.819999999999993</v>
      </c>
      <c r="J243" s="63">
        <v>64.47</v>
      </c>
      <c r="K243" s="102"/>
      <c r="L243" s="145">
        <v>100</v>
      </c>
      <c r="M243" s="82"/>
      <c r="N243" s="82"/>
      <c r="O243" s="21" t="s">
        <v>656</v>
      </c>
      <c r="P243" s="186"/>
    </row>
    <row r="244" spans="1:16" ht="108.75">
      <c r="A244" s="272" t="s">
        <v>796</v>
      </c>
      <c r="B244" s="271" t="s">
        <v>828</v>
      </c>
      <c r="C244" s="271" t="s">
        <v>790</v>
      </c>
      <c r="D244" s="271" t="s">
        <v>635</v>
      </c>
      <c r="E244" s="271" t="s">
        <v>654</v>
      </c>
      <c r="F244" s="30" t="s">
        <v>657</v>
      </c>
      <c r="G244" s="39" t="s">
        <v>102</v>
      </c>
      <c r="H244" s="63">
        <v>14.32</v>
      </c>
      <c r="I244" s="63">
        <v>31.92</v>
      </c>
      <c r="J244" s="63">
        <v>18.21</v>
      </c>
      <c r="K244" s="63">
        <v>11.15</v>
      </c>
      <c r="L244" s="63">
        <v>12.97</v>
      </c>
      <c r="M244" s="82"/>
      <c r="N244" s="82"/>
      <c r="O244" s="21" t="s">
        <v>658</v>
      </c>
      <c r="P244" s="186"/>
    </row>
    <row r="245" spans="1:16" ht="108.75">
      <c r="A245" s="272" t="s">
        <v>796</v>
      </c>
      <c r="B245" s="271" t="s">
        <v>828</v>
      </c>
      <c r="C245" s="271" t="s">
        <v>790</v>
      </c>
      <c r="D245" s="271" t="s">
        <v>635</v>
      </c>
      <c r="E245" s="271" t="s">
        <v>654</v>
      </c>
      <c r="F245" s="30" t="s">
        <v>659</v>
      </c>
      <c r="G245" s="39" t="s">
        <v>102</v>
      </c>
      <c r="H245" s="63">
        <v>29.21</v>
      </c>
      <c r="I245" s="63">
        <v>43.08</v>
      </c>
      <c r="J245" s="63">
        <v>34.229999999999997</v>
      </c>
      <c r="K245" s="63">
        <v>32.340000000000003</v>
      </c>
      <c r="L245" s="63">
        <v>32.72</v>
      </c>
      <c r="M245" s="82"/>
      <c r="N245" s="82"/>
      <c r="O245" s="21" t="s">
        <v>658</v>
      </c>
      <c r="P245" s="186"/>
    </row>
    <row r="246" spans="1:16" ht="108.75">
      <c r="A246" s="272" t="s">
        <v>796</v>
      </c>
      <c r="B246" s="271" t="s">
        <v>828</v>
      </c>
      <c r="C246" s="271" t="s">
        <v>790</v>
      </c>
      <c r="D246" s="271" t="s">
        <v>635</v>
      </c>
      <c r="E246" s="271" t="s">
        <v>654</v>
      </c>
      <c r="F246" s="30" t="s">
        <v>660</v>
      </c>
      <c r="G246" s="39" t="s">
        <v>102</v>
      </c>
      <c r="H246" s="63">
        <v>21.73</v>
      </c>
      <c r="I246" s="63">
        <v>37.79</v>
      </c>
      <c r="J246" s="63">
        <v>25.52</v>
      </c>
      <c r="K246" s="63">
        <v>22.59</v>
      </c>
      <c r="L246" s="63">
        <v>24.52</v>
      </c>
      <c r="M246" s="82"/>
      <c r="N246" s="82"/>
      <c r="O246" s="21" t="s">
        <v>661</v>
      </c>
      <c r="P246" s="186"/>
    </row>
    <row r="247" spans="1:16" ht="108.75">
      <c r="A247" s="272" t="s">
        <v>796</v>
      </c>
      <c r="B247" s="271" t="s">
        <v>828</v>
      </c>
      <c r="C247" s="271" t="s">
        <v>790</v>
      </c>
      <c r="D247" s="271" t="s">
        <v>635</v>
      </c>
      <c r="E247" s="271" t="s">
        <v>654</v>
      </c>
      <c r="F247" s="30" t="s">
        <v>662</v>
      </c>
      <c r="G247" s="39" t="s">
        <v>102</v>
      </c>
      <c r="H247" s="107">
        <f>H246*100/H245</f>
        <v>74.392331393358432</v>
      </c>
      <c r="I247" s="63"/>
      <c r="J247" s="63"/>
      <c r="K247" s="63"/>
      <c r="L247" s="63"/>
      <c r="M247" s="82"/>
      <c r="N247" s="82"/>
      <c r="O247" s="21" t="s">
        <v>663</v>
      </c>
      <c r="P247" s="186"/>
    </row>
    <row r="248" spans="1:16" ht="65.25">
      <c r="A248" s="272" t="s">
        <v>796</v>
      </c>
      <c r="B248" s="271" t="s">
        <v>828</v>
      </c>
      <c r="C248" s="271" t="s">
        <v>790</v>
      </c>
      <c r="D248" s="271" t="s">
        <v>664</v>
      </c>
      <c r="E248" s="271" t="s">
        <v>665</v>
      </c>
      <c r="F248" s="30" t="s">
        <v>666</v>
      </c>
      <c r="G248" s="138" t="s">
        <v>102</v>
      </c>
      <c r="H248" s="147">
        <v>0.5</v>
      </c>
      <c r="I248" s="147">
        <v>0.5</v>
      </c>
      <c r="J248" s="147">
        <v>0.5</v>
      </c>
      <c r="K248" s="147">
        <v>0.5</v>
      </c>
      <c r="L248" s="147">
        <v>0.5</v>
      </c>
      <c r="M248" s="82"/>
      <c r="N248" s="82"/>
      <c r="O248" s="30" t="s">
        <v>667</v>
      </c>
      <c r="P248" s="186"/>
    </row>
    <row r="249" spans="1:16" ht="90">
      <c r="A249" s="272" t="s">
        <v>796</v>
      </c>
      <c r="B249" s="271" t="s">
        <v>828</v>
      </c>
      <c r="C249" s="271" t="s">
        <v>790</v>
      </c>
      <c r="D249" s="271" t="s">
        <v>664</v>
      </c>
      <c r="E249" s="271" t="s">
        <v>668</v>
      </c>
      <c r="F249" s="23" t="s">
        <v>669</v>
      </c>
      <c r="G249" s="148" t="s">
        <v>670</v>
      </c>
      <c r="H249" s="63">
        <v>12</v>
      </c>
      <c r="I249" s="63">
        <v>12</v>
      </c>
      <c r="J249" s="63">
        <v>12</v>
      </c>
      <c r="K249" s="63">
        <v>12</v>
      </c>
      <c r="L249" s="63">
        <v>12</v>
      </c>
      <c r="M249" s="82"/>
      <c r="N249" s="82"/>
      <c r="O249" s="21" t="s">
        <v>671</v>
      </c>
      <c r="P249" s="186"/>
    </row>
    <row r="250" spans="1:16" ht="112.5">
      <c r="A250" s="272" t="s">
        <v>796</v>
      </c>
      <c r="B250" s="271" t="s">
        <v>828</v>
      </c>
      <c r="C250" s="271" t="s">
        <v>790</v>
      </c>
      <c r="D250" s="271" t="s">
        <v>664</v>
      </c>
      <c r="E250" s="271" t="s">
        <v>668</v>
      </c>
      <c r="F250" s="233" t="s">
        <v>672</v>
      </c>
      <c r="G250" s="222" t="s">
        <v>102</v>
      </c>
      <c r="H250" s="242"/>
      <c r="I250" s="242"/>
      <c r="J250" s="242"/>
      <c r="K250" s="242"/>
      <c r="L250" s="242"/>
      <c r="M250" s="214"/>
      <c r="N250" s="252"/>
      <c r="O250" s="231" t="s">
        <v>673</v>
      </c>
      <c r="P250" s="209"/>
    </row>
    <row r="251" spans="1:16" ht="65.25">
      <c r="A251" s="272" t="s">
        <v>796</v>
      </c>
      <c r="B251" s="271" t="s">
        <v>828</v>
      </c>
      <c r="C251" s="271" t="s">
        <v>790</v>
      </c>
      <c r="D251" s="271" t="s">
        <v>664</v>
      </c>
      <c r="E251" s="271" t="s">
        <v>668</v>
      </c>
      <c r="F251" s="21" t="s">
        <v>674</v>
      </c>
      <c r="G251" s="39" t="s">
        <v>102</v>
      </c>
      <c r="H251" s="107">
        <f>19562*100/478264</f>
        <v>4.0902095913554017</v>
      </c>
      <c r="I251" s="107">
        <f>18408*100/479518</f>
        <v>3.8388548500786208</v>
      </c>
      <c r="J251" s="107">
        <f>23182*100/479812</f>
        <v>4.8314756613006757</v>
      </c>
      <c r="K251" s="63">
        <v>4.08</v>
      </c>
      <c r="L251" s="63"/>
      <c r="M251" s="82"/>
      <c r="N251" s="198"/>
      <c r="O251" s="268" t="s">
        <v>673</v>
      </c>
      <c r="P251" s="186"/>
    </row>
    <row r="252" spans="1:16" ht="65.25">
      <c r="A252" s="272" t="s">
        <v>796</v>
      </c>
      <c r="B252" s="271" t="s">
        <v>828</v>
      </c>
      <c r="C252" s="271" t="s">
        <v>790</v>
      </c>
      <c r="D252" s="271" t="s">
        <v>664</v>
      </c>
      <c r="E252" s="271" t="s">
        <v>668</v>
      </c>
      <c r="F252" s="233" t="s">
        <v>675</v>
      </c>
      <c r="G252" s="222" t="s">
        <v>102</v>
      </c>
      <c r="H252" s="212"/>
      <c r="I252" s="212"/>
      <c r="J252" s="212"/>
      <c r="K252" s="212"/>
      <c r="L252" s="212"/>
      <c r="M252" s="214"/>
      <c r="N252" s="252"/>
      <c r="O252" s="231" t="s">
        <v>673</v>
      </c>
      <c r="P252" s="209"/>
    </row>
    <row r="253" spans="1:16" ht="90">
      <c r="A253" s="272" t="s">
        <v>796</v>
      </c>
      <c r="B253" s="271" t="s">
        <v>828</v>
      </c>
      <c r="C253" s="271" t="s">
        <v>790</v>
      </c>
      <c r="D253" s="271" t="s">
        <v>676</v>
      </c>
      <c r="E253" s="271" t="s">
        <v>677</v>
      </c>
      <c r="F253" s="30" t="s">
        <v>678</v>
      </c>
      <c r="G253" s="138" t="s">
        <v>31</v>
      </c>
      <c r="H253" s="149">
        <v>16817</v>
      </c>
      <c r="I253" s="149">
        <v>16256</v>
      </c>
      <c r="J253" s="149">
        <v>14750</v>
      </c>
      <c r="K253" s="149">
        <v>14692</v>
      </c>
      <c r="L253" s="149"/>
      <c r="M253" s="82"/>
      <c r="N253" s="82"/>
      <c r="O253" s="30" t="s">
        <v>671</v>
      </c>
      <c r="P253" s="186"/>
    </row>
    <row r="254" spans="1:16" ht="90">
      <c r="A254" s="272" t="s">
        <v>796</v>
      </c>
      <c r="B254" s="271" t="s">
        <v>828</v>
      </c>
      <c r="C254" s="271" t="s">
        <v>790</v>
      </c>
      <c r="D254" s="271" t="s">
        <v>676</v>
      </c>
      <c r="E254" s="271" t="s">
        <v>677</v>
      </c>
      <c r="F254" s="30" t="s">
        <v>679</v>
      </c>
      <c r="G254" s="138" t="s">
        <v>31</v>
      </c>
      <c r="H254" s="149">
        <v>1764</v>
      </c>
      <c r="I254" s="149">
        <v>2747</v>
      </c>
      <c r="J254" s="149">
        <v>477</v>
      </c>
      <c r="K254" s="149">
        <v>2359</v>
      </c>
      <c r="L254" s="149"/>
      <c r="M254" s="82"/>
      <c r="N254" s="82"/>
      <c r="O254" s="30" t="s">
        <v>671</v>
      </c>
      <c r="P254" s="186"/>
    </row>
    <row r="255" spans="1:16" ht="90">
      <c r="A255" s="272" t="s">
        <v>796</v>
      </c>
      <c r="B255" s="271" t="s">
        <v>828</v>
      </c>
      <c r="C255" s="271" t="s">
        <v>790</v>
      </c>
      <c r="D255" s="271" t="s">
        <v>676</v>
      </c>
      <c r="E255" s="271" t="s">
        <v>677</v>
      </c>
      <c r="F255" s="30" t="s">
        <v>680</v>
      </c>
      <c r="G255" s="138" t="s">
        <v>31</v>
      </c>
      <c r="H255" s="149"/>
      <c r="I255" s="149">
        <v>31768</v>
      </c>
      <c r="J255" s="149"/>
      <c r="K255" s="149"/>
      <c r="L255" s="149"/>
      <c r="M255" s="82"/>
      <c r="N255" s="82"/>
      <c r="O255" s="30" t="s">
        <v>671</v>
      </c>
      <c r="P255" s="186"/>
    </row>
    <row r="256" spans="1:16" ht="90">
      <c r="A256" s="272" t="s">
        <v>796</v>
      </c>
      <c r="B256" s="271" t="s">
        <v>828</v>
      </c>
      <c r="C256" s="271" t="s">
        <v>791</v>
      </c>
      <c r="D256" s="271" t="s">
        <v>681</v>
      </c>
      <c r="E256" s="271" t="s">
        <v>682</v>
      </c>
      <c r="F256" s="21" t="s">
        <v>683</v>
      </c>
      <c r="G256" s="39" t="s">
        <v>31</v>
      </c>
      <c r="H256" s="63">
        <v>120</v>
      </c>
      <c r="I256" s="63">
        <v>728</v>
      </c>
      <c r="J256" s="63"/>
      <c r="K256" s="63">
        <v>1771</v>
      </c>
      <c r="L256" s="63"/>
      <c r="M256" s="82"/>
      <c r="N256" s="82"/>
      <c r="O256" s="21" t="s">
        <v>684</v>
      </c>
      <c r="P256" s="186"/>
    </row>
    <row r="257" spans="1:16" ht="135">
      <c r="A257" s="272" t="s">
        <v>796</v>
      </c>
      <c r="B257" s="271" t="s">
        <v>828</v>
      </c>
      <c r="C257" s="271" t="s">
        <v>791</v>
      </c>
      <c r="D257" s="271" t="s">
        <v>681</v>
      </c>
      <c r="E257" s="271" t="s">
        <v>682</v>
      </c>
      <c r="F257" s="30" t="s">
        <v>685</v>
      </c>
      <c r="G257" s="137" t="s">
        <v>31</v>
      </c>
      <c r="H257" s="191">
        <v>11326</v>
      </c>
      <c r="I257" s="192">
        <v>11894</v>
      </c>
      <c r="J257" s="192">
        <v>6054</v>
      </c>
      <c r="K257" s="192">
        <v>10437</v>
      </c>
      <c r="L257" s="192">
        <v>3257</v>
      </c>
      <c r="M257" s="82"/>
      <c r="N257" s="82"/>
      <c r="O257" s="21" t="s">
        <v>686</v>
      </c>
      <c r="P257" s="186"/>
    </row>
    <row r="258" spans="1:16" ht="135">
      <c r="A258" s="272" t="s">
        <v>796</v>
      </c>
      <c r="B258" s="271" t="s">
        <v>828</v>
      </c>
      <c r="C258" s="271" t="s">
        <v>791</v>
      </c>
      <c r="D258" s="271" t="s">
        <v>681</v>
      </c>
      <c r="E258" s="271" t="s">
        <v>682</v>
      </c>
      <c r="F258" s="30" t="s">
        <v>687</v>
      </c>
      <c r="G258" s="137" t="s">
        <v>102</v>
      </c>
      <c r="H258" s="80"/>
      <c r="I258" s="80"/>
      <c r="J258" s="80">
        <v>94.11</v>
      </c>
      <c r="K258" s="80">
        <v>79.7</v>
      </c>
      <c r="L258" s="80">
        <v>96.4</v>
      </c>
      <c r="M258" s="82"/>
      <c r="N258" s="82"/>
      <c r="O258" s="21" t="s">
        <v>686</v>
      </c>
      <c r="P258" s="186"/>
    </row>
    <row r="259" spans="1:16" ht="174">
      <c r="A259" s="272" t="s">
        <v>796</v>
      </c>
      <c r="B259" s="271" t="s">
        <v>828</v>
      </c>
      <c r="C259" s="271" t="s">
        <v>791</v>
      </c>
      <c r="D259" s="271" t="s">
        <v>688</v>
      </c>
      <c r="E259" s="271" t="s">
        <v>689</v>
      </c>
      <c r="F259" s="30" t="s">
        <v>690</v>
      </c>
      <c r="G259" s="138" t="s">
        <v>225</v>
      </c>
      <c r="H259" s="80">
        <v>89</v>
      </c>
      <c r="I259" s="80">
        <v>92</v>
      </c>
      <c r="J259" s="102">
        <v>103</v>
      </c>
      <c r="K259" s="102">
        <v>62</v>
      </c>
      <c r="L259" s="102">
        <v>37</v>
      </c>
      <c r="M259" s="82"/>
      <c r="N259" s="82"/>
      <c r="O259" s="30" t="s">
        <v>691</v>
      </c>
      <c r="P259" s="186"/>
    </row>
    <row r="260" spans="1:16" ht="174">
      <c r="A260" s="272" t="s">
        <v>796</v>
      </c>
      <c r="B260" s="271" t="s">
        <v>828</v>
      </c>
      <c r="C260" s="271" t="s">
        <v>791</v>
      </c>
      <c r="D260" s="271" t="s">
        <v>688</v>
      </c>
      <c r="E260" s="271" t="s">
        <v>692</v>
      </c>
      <c r="F260" s="30" t="s">
        <v>693</v>
      </c>
      <c r="G260" s="138" t="s">
        <v>16</v>
      </c>
      <c r="H260" s="63">
        <v>35</v>
      </c>
      <c r="I260" s="80"/>
      <c r="J260" s="102"/>
      <c r="K260" s="102"/>
      <c r="L260" s="102">
        <v>15</v>
      </c>
      <c r="M260" s="82"/>
      <c r="N260" s="82"/>
      <c r="O260" s="30" t="s">
        <v>691</v>
      </c>
      <c r="P260" s="186"/>
    </row>
    <row r="261" spans="1:16" ht="152.25">
      <c r="A261" s="272" t="s">
        <v>796</v>
      </c>
      <c r="B261" s="271" t="s">
        <v>828</v>
      </c>
      <c r="C261" s="271" t="s">
        <v>791</v>
      </c>
      <c r="D261" s="271" t="s">
        <v>694</v>
      </c>
      <c r="E261" s="271" t="s">
        <v>695</v>
      </c>
      <c r="F261" s="150" t="s">
        <v>696</v>
      </c>
      <c r="G261" s="151" t="s">
        <v>25</v>
      </c>
      <c r="H261" s="63">
        <v>15</v>
      </c>
      <c r="I261" s="63">
        <v>15</v>
      </c>
      <c r="J261" s="63">
        <v>15</v>
      </c>
      <c r="K261" s="63">
        <v>15</v>
      </c>
      <c r="L261" s="152">
        <v>15</v>
      </c>
      <c r="M261" s="82"/>
      <c r="N261" s="82"/>
      <c r="O261" s="21" t="s">
        <v>697</v>
      </c>
      <c r="P261" s="186"/>
    </row>
    <row r="262" spans="1:16" ht="152.25">
      <c r="A262" s="272" t="s">
        <v>796</v>
      </c>
      <c r="B262" s="271" t="s">
        <v>828</v>
      </c>
      <c r="C262" s="271" t="s">
        <v>791</v>
      </c>
      <c r="D262" s="271" t="s">
        <v>694</v>
      </c>
      <c r="E262" s="271" t="s">
        <v>695</v>
      </c>
      <c r="F262" s="30" t="s">
        <v>698</v>
      </c>
      <c r="G262" s="139" t="s">
        <v>102</v>
      </c>
      <c r="H262" s="153">
        <v>3111.9</v>
      </c>
      <c r="I262" s="153">
        <v>2314.88</v>
      </c>
      <c r="J262" s="153">
        <v>2259.23</v>
      </c>
      <c r="K262" s="154">
        <v>91378</v>
      </c>
      <c r="L262" s="154">
        <v>98787</v>
      </c>
      <c r="M262" s="82"/>
      <c r="N262" s="82"/>
      <c r="O262" s="30" t="s">
        <v>699</v>
      </c>
      <c r="P262" s="186"/>
    </row>
    <row r="263" spans="1:16" ht="152.25">
      <c r="A263" s="272" t="s">
        <v>796</v>
      </c>
      <c r="B263" s="271" t="s">
        <v>828</v>
      </c>
      <c r="C263" s="271" t="s">
        <v>791</v>
      </c>
      <c r="D263" s="271" t="s">
        <v>694</v>
      </c>
      <c r="E263" s="271" t="s">
        <v>695</v>
      </c>
      <c r="F263" s="30" t="s">
        <v>700</v>
      </c>
      <c r="G263" s="139" t="s">
        <v>102</v>
      </c>
      <c r="H263" s="111">
        <v>0.25</v>
      </c>
      <c r="I263" s="111">
        <v>0.25</v>
      </c>
      <c r="J263" s="111">
        <v>0.25</v>
      </c>
      <c r="K263" s="111">
        <v>0.25</v>
      </c>
      <c r="L263" s="111">
        <v>0.25</v>
      </c>
      <c r="M263" s="82"/>
      <c r="N263" s="82"/>
      <c r="O263" s="30" t="s">
        <v>701</v>
      </c>
      <c r="P263" s="186"/>
    </row>
    <row r="264" spans="1:16" ht="152.25">
      <c r="A264" s="272" t="s">
        <v>796</v>
      </c>
      <c r="B264" s="271" t="s">
        <v>828</v>
      </c>
      <c r="C264" s="271" t="s">
        <v>791</v>
      </c>
      <c r="D264" s="271" t="s">
        <v>694</v>
      </c>
      <c r="E264" s="271" t="s">
        <v>695</v>
      </c>
      <c r="F264" s="30" t="s">
        <v>702</v>
      </c>
      <c r="G264" s="139" t="s">
        <v>102</v>
      </c>
      <c r="H264" s="80">
        <v>0.5</v>
      </c>
      <c r="I264" s="80">
        <v>0.6</v>
      </c>
      <c r="J264" s="80">
        <v>0.4</v>
      </c>
      <c r="K264" s="80">
        <v>0.4</v>
      </c>
      <c r="L264" s="183"/>
      <c r="M264" s="82"/>
      <c r="N264" s="82"/>
      <c r="O264" s="30" t="s">
        <v>703</v>
      </c>
      <c r="P264" s="186"/>
    </row>
    <row r="265" spans="1:16" ht="152.25">
      <c r="A265" s="272" t="s">
        <v>796</v>
      </c>
      <c r="B265" s="271" t="s">
        <v>828</v>
      </c>
      <c r="C265" s="271" t="s">
        <v>791</v>
      </c>
      <c r="D265" s="271" t="s">
        <v>694</v>
      </c>
      <c r="E265" s="271" t="s">
        <v>695</v>
      </c>
      <c r="F265" s="30" t="s">
        <v>704</v>
      </c>
      <c r="G265" s="137" t="s">
        <v>102</v>
      </c>
      <c r="H265" s="155">
        <v>29.44</v>
      </c>
      <c r="I265" s="155">
        <v>31.888771542412751</v>
      </c>
      <c r="J265" s="155">
        <v>28.28</v>
      </c>
      <c r="K265" s="182"/>
      <c r="L265" s="182"/>
      <c r="M265" s="82"/>
      <c r="N265" s="198"/>
      <c r="O265" s="268" t="s">
        <v>673</v>
      </c>
      <c r="P265" s="186"/>
    </row>
    <row r="266" spans="1:16" ht="152.25">
      <c r="A266" s="272" t="s">
        <v>796</v>
      </c>
      <c r="B266" s="271" t="s">
        <v>828</v>
      </c>
      <c r="C266" s="271" t="s">
        <v>791</v>
      </c>
      <c r="D266" s="271" t="s">
        <v>694</v>
      </c>
      <c r="E266" s="271" t="s">
        <v>695</v>
      </c>
      <c r="F266" s="30" t="s">
        <v>705</v>
      </c>
      <c r="G266" s="137" t="s">
        <v>102</v>
      </c>
      <c r="H266" s="156">
        <v>23.42</v>
      </c>
      <c r="I266" s="156">
        <v>30.90442129518506</v>
      </c>
      <c r="J266" s="156">
        <v>36.08</v>
      </c>
      <c r="K266" s="143"/>
      <c r="L266" s="143"/>
      <c r="M266" s="82"/>
      <c r="N266" s="82"/>
      <c r="O266" s="21" t="s">
        <v>673</v>
      </c>
      <c r="P266" s="186"/>
    </row>
    <row r="267" spans="1:16" ht="152.25">
      <c r="A267" s="272" t="s">
        <v>796</v>
      </c>
      <c r="B267" s="271" t="s">
        <v>828</v>
      </c>
      <c r="C267" s="271" t="s">
        <v>791</v>
      </c>
      <c r="D267" s="271" t="s">
        <v>706</v>
      </c>
      <c r="E267" s="271" t="s">
        <v>707</v>
      </c>
      <c r="F267" s="30" t="s">
        <v>708</v>
      </c>
      <c r="G267" s="140" t="s">
        <v>25</v>
      </c>
      <c r="H267" s="80">
        <v>115</v>
      </c>
      <c r="I267" s="80">
        <v>115</v>
      </c>
      <c r="J267" s="80">
        <v>115</v>
      </c>
      <c r="K267" s="80">
        <v>115</v>
      </c>
      <c r="L267" s="102">
        <v>115</v>
      </c>
      <c r="M267" s="82"/>
      <c r="N267" s="82"/>
      <c r="O267" s="30" t="s">
        <v>709</v>
      </c>
      <c r="P267" s="186"/>
    </row>
    <row r="268" spans="1:16" ht="152.25">
      <c r="A268" s="272" t="s">
        <v>796</v>
      </c>
      <c r="B268" s="271" t="s">
        <v>828</v>
      </c>
      <c r="C268" s="271" t="s">
        <v>791</v>
      </c>
      <c r="D268" s="271" t="s">
        <v>706</v>
      </c>
      <c r="E268" s="271" t="s">
        <v>710</v>
      </c>
      <c r="F268" s="30" t="s">
        <v>711</v>
      </c>
      <c r="G268" s="138" t="s">
        <v>31</v>
      </c>
      <c r="H268" s="54">
        <v>311190</v>
      </c>
      <c r="I268" s="62">
        <v>231488</v>
      </c>
      <c r="J268" s="157">
        <v>225923</v>
      </c>
      <c r="K268" s="62">
        <v>91378</v>
      </c>
      <c r="L268" s="62">
        <v>98787</v>
      </c>
      <c r="M268" s="82"/>
      <c r="N268" s="82"/>
      <c r="O268" s="30" t="s">
        <v>712</v>
      </c>
      <c r="P268" s="186"/>
    </row>
    <row r="269" spans="1:16" ht="87">
      <c r="A269" s="272" t="s">
        <v>796</v>
      </c>
      <c r="B269" s="271" t="s">
        <v>828</v>
      </c>
      <c r="C269" s="271" t="s">
        <v>791</v>
      </c>
      <c r="D269" s="271" t="s">
        <v>713</v>
      </c>
      <c r="E269" s="271" t="s">
        <v>714</v>
      </c>
      <c r="F269" s="231" t="s">
        <v>715</v>
      </c>
      <c r="G269" s="253" t="s">
        <v>395</v>
      </c>
      <c r="H269" s="212"/>
      <c r="I269" s="212"/>
      <c r="J269" s="254"/>
      <c r="K269" s="254"/>
      <c r="L269" s="254"/>
      <c r="M269" s="214"/>
      <c r="N269" s="214"/>
      <c r="O269" s="233" t="s">
        <v>716</v>
      </c>
      <c r="P269" s="209"/>
    </row>
    <row r="270" spans="1:16" s="36" customFormat="1" ht="90">
      <c r="A270" s="272" t="s">
        <v>796</v>
      </c>
      <c r="B270" s="271" t="s">
        <v>828</v>
      </c>
      <c r="C270" s="271" t="s">
        <v>791</v>
      </c>
      <c r="D270" s="271" t="s">
        <v>713</v>
      </c>
      <c r="E270" s="271" t="s">
        <v>714</v>
      </c>
      <c r="F270" s="30" t="s">
        <v>717</v>
      </c>
      <c r="G270" s="139" t="s">
        <v>102</v>
      </c>
      <c r="H270" s="80">
        <v>4.8499999999999996</v>
      </c>
      <c r="I270" s="80">
        <v>7.87</v>
      </c>
      <c r="J270" s="102">
        <v>6.53</v>
      </c>
      <c r="K270" s="145">
        <v>6.4689465779024751</v>
      </c>
      <c r="L270" s="102">
        <v>6.97</v>
      </c>
      <c r="M270" s="185"/>
      <c r="N270" s="185"/>
      <c r="O270" s="30" t="s">
        <v>718</v>
      </c>
      <c r="P270" s="186"/>
    </row>
    <row r="271" spans="1:16" ht="112.5">
      <c r="A271" s="272" t="s">
        <v>796</v>
      </c>
      <c r="B271" s="271" t="s">
        <v>828</v>
      </c>
      <c r="C271" s="271" t="s">
        <v>792</v>
      </c>
      <c r="D271" s="271" t="s">
        <v>719</v>
      </c>
      <c r="E271" s="271" t="s">
        <v>720</v>
      </c>
      <c r="F271" s="268" t="s">
        <v>721</v>
      </c>
      <c r="G271" s="151" t="s">
        <v>13</v>
      </c>
      <c r="H271" s="80">
        <v>957</v>
      </c>
      <c r="I271" s="80">
        <v>957</v>
      </c>
      <c r="J271" s="80">
        <v>957</v>
      </c>
      <c r="K271" s="80"/>
      <c r="L271" s="102"/>
      <c r="M271" s="82"/>
      <c r="N271" s="198"/>
      <c r="O271" s="268" t="s">
        <v>722</v>
      </c>
      <c r="P271" s="186"/>
    </row>
    <row r="272" spans="1:16" ht="112.5">
      <c r="A272" s="272" t="s">
        <v>796</v>
      </c>
      <c r="B272" s="271" t="s">
        <v>828</v>
      </c>
      <c r="C272" s="271" t="s">
        <v>792</v>
      </c>
      <c r="D272" s="271" t="s">
        <v>719</v>
      </c>
      <c r="E272" s="271" t="s">
        <v>723</v>
      </c>
      <c r="F272" s="268" t="s">
        <v>724</v>
      </c>
      <c r="G272" s="151" t="s">
        <v>31</v>
      </c>
      <c r="H272" s="62">
        <v>1200</v>
      </c>
      <c r="I272" s="62">
        <v>1200</v>
      </c>
      <c r="J272" s="158">
        <v>3000</v>
      </c>
      <c r="K272" s="158"/>
      <c r="L272" s="158"/>
      <c r="M272" s="82"/>
      <c r="N272" s="198"/>
      <c r="O272" s="268" t="s">
        <v>722</v>
      </c>
      <c r="P272" s="186"/>
    </row>
    <row r="273" spans="1:16" ht="87">
      <c r="A273" s="272" t="s">
        <v>796</v>
      </c>
      <c r="B273" s="271" t="s">
        <v>828</v>
      </c>
      <c r="C273" s="271" t="s">
        <v>792</v>
      </c>
      <c r="D273" s="271" t="s">
        <v>725</v>
      </c>
      <c r="E273" s="271" t="s">
        <v>726</v>
      </c>
      <c r="F273" s="30" t="s">
        <v>727</v>
      </c>
      <c r="G273" s="39" t="s">
        <v>31</v>
      </c>
      <c r="H273" s="62">
        <v>2641</v>
      </c>
      <c r="I273" s="62">
        <v>2642</v>
      </c>
      <c r="J273" s="62">
        <v>2643</v>
      </c>
      <c r="K273" s="62"/>
      <c r="L273" s="62"/>
      <c r="M273" s="82"/>
      <c r="N273" s="82"/>
      <c r="O273" s="21" t="s">
        <v>722</v>
      </c>
      <c r="P273" s="186"/>
    </row>
    <row r="274" spans="1:16" ht="87">
      <c r="A274" s="272" t="s">
        <v>796</v>
      </c>
      <c r="B274" s="271" t="s">
        <v>828</v>
      </c>
      <c r="C274" s="271" t="s">
        <v>792</v>
      </c>
      <c r="D274" s="271" t="s">
        <v>725</v>
      </c>
      <c r="E274" s="271" t="s">
        <v>726</v>
      </c>
      <c r="F274" s="30" t="s">
        <v>728</v>
      </c>
      <c r="G274" s="151" t="s">
        <v>31</v>
      </c>
      <c r="H274" s="85">
        <v>120</v>
      </c>
      <c r="I274" s="159" t="s">
        <v>171</v>
      </c>
      <c r="J274" s="160">
        <v>200</v>
      </c>
      <c r="K274" s="161"/>
      <c r="L274" s="161"/>
      <c r="M274" s="82"/>
      <c r="N274" s="198"/>
      <c r="O274" s="268" t="s">
        <v>729</v>
      </c>
      <c r="P274" s="186"/>
    </row>
    <row r="275" spans="1:16" ht="87">
      <c r="A275" s="272" t="s">
        <v>796</v>
      </c>
      <c r="B275" s="271" t="s">
        <v>828</v>
      </c>
      <c r="C275" s="271" t="s">
        <v>792</v>
      </c>
      <c r="D275" s="271" t="s">
        <v>725</v>
      </c>
      <c r="E275" s="271" t="s">
        <v>726</v>
      </c>
      <c r="F275" s="30" t="s">
        <v>730</v>
      </c>
      <c r="G275" s="151" t="s">
        <v>31</v>
      </c>
      <c r="H275" s="63">
        <v>7</v>
      </c>
      <c r="I275" s="63">
        <v>7</v>
      </c>
      <c r="J275" s="152">
        <v>7</v>
      </c>
      <c r="K275" s="152">
        <v>7</v>
      </c>
      <c r="L275" s="152">
        <v>7</v>
      </c>
      <c r="M275" s="82"/>
      <c r="N275" s="198"/>
      <c r="O275" s="268" t="s">
        <v>731</v>
      </c>
      <c r="P275" s="186"/>
    </row>
    <row r="276" spans="1:16" ht="87">
      <c r="A276" s="272" t="s">
        <v>796</v>
      </c>
      <c r="B276" s="271" t="s">
        <v>828</v>
      </c>
      <c r="C276" s="271" t="s">
        <v>792</v>
      </c>
      <c r="D276" s="271" t="s">
        <v>725</v>
      </c>
      <c r="E276" s="271" t="s">
        <v>726</v>
      </c>
      <c r="F276" s="30" t="s">
        <v>732</v>
      </c>
      <c r="G276" s="151" t="s">
        <v>92</v>
      </c>
      <c r="H276" s="63">
        <v>903</v>
      </c>
      <c r="I276" s="63">
        <v>903</v>
      </c>
      <c r="J276" s="63">
        <v>903</v>
      </c>
      <c r="K276" s="152">
        <v>903</v>
      </c>
      <c r="L276" s="152">
        <v>903</v>
      </c>
      <c r="M276" s="82"/>
      <c r="N276" s="198"/>
      <c r="O276" s="268" t="s">
        <v>733</v>
      </c>
      <c r="P276" s="186"/>
    </row>
    <row r="277" spans="1:16" ht="87">
      <c r="A277" s="272" t="s">
        <v>796</v>
      </c>
      <c r="B277" s="271" t="s">
        <v>828</v>
      </c>
      <c r="C277" s="271" t="s">
        <v>792</v>
      </c>
      <c r="D277" s="271" t="s">
        <v>725</v>
      </c>
      <c r="E277" s="271" t="s">
        <v>726</v>
      </c>
      <c r="F277" s="30" t="s">
        <v>734</v>
      </c>
      <c r="G277" s="151" t="s">
        <v>735</v>
      </c>
      <c r="H277" s="63">
        <v>2</v>
      </c>
      <c r="I277" s="63">
        <v>2</v>
      </c>
      <c r="J277" s="152">
        <v>2</v>
      </c>
      <c r="K277" s="152"/>
      <c r="L277" s="152"/>
      <c r="M277" s="82"/>
      <c r="N277" s="198"/>
      <c r="O277" s="268" t="s">
        <v>736</v>
      </c>
      <c r="P277" s="186"/>
    </row>
    <row r="278" spans="1:16" ht="87">
      <c r="A278" s="272" t="s">
        <v>796</v>
      </c>
      <c r="B278" s="271" t="s">
        <v>828</v>
      </c>
      <c r="C278" s="271" t="s">
        <v>792</v>
      </c>
      <c r="D278" s="271" t="s">
        <v>725</v>
      </c>
      <c r="E278" s="271" t="s">
        <v>726</v>
      </c>
      <c r="F278" s="30" t="s">
        <v>737</v>
      </c>
      <c r="G278" s="151" t="s">
        <v>738</v>
      </c>
      <c r="H278" s="63">
        <v>4</v>
      </c>
      <c r="I278" s="63">
        <v>2</v>
      </c>
      <c r="J278" s="152">
        <v>1</v>
      </c>
      <c r="K278" s="152"/>
      <c r="L278" s="152"/>
      <c r="M278" s="82"/>
      <c r="N278" s="198"/>
      <c r="O278" s="268" t="s">
        <v>739</v>
      </c>
      <c r="P278" s="186"/>
    </row>
    <row r="279" spans="1:16" ht="87">
      <c r="A279" s="272" t="s">
        <v>796</v>
      </c>
      <c r="B279" s="271" t="s">
        <v>828</v>
      </c>
      <c r="C279" s="271" t="s">
        <v>792</v>
      </c>
      <c r="D279" s="271" t="s">
        <v>740</v>
      </c>
      <c r="E279" s="271" t="s">
        <v>741</v>
      </c>
      <c r="F279" s="21" t="s">
        <v>742</v>
      </c>
      <c r="G279" s="39" t="s">
        <v>92</v>
      </c>
      <c r="H279" s="85">
        <v>11</v>
      </c>
      <c r="I279" s="85">
        <v>45</v>
      </c>
      <c r="J279" s="85">
        <v>4</v>
      </c>
      <c r="K279" s="85">
        <v>4</v>
      </c>
      <c r="L279" s="85"/>
      <c r="M279" s="82"/>
      <c r="N279" s="82"/>
      <c r="O279" s="87" t="s">
        <v>743</v>
      </c>
      <c r="P279" s="186"/>
    </row>
    <row r="280" spans="1:16" ht="116.25" customHeight="1">
      <c r="A280" s="272" t="s">
        <v>796</v>
      </c>
      <c r="B280" s="271" t="s">
        <v>828</v>
      </c>
      <c r="C280" s="271" t="s">
        <v>829</v>
      </c>
      <c r="D280" s="271" t="s">
        <v>744</v>
      </c>
      <c r="E280" s="271" t="s">
        <v>745</v>
      </c>
      <c r="F280" s="21" t="s">
        <v>746</v>
      </c>
      <c r="G280" s="39" t="s">
        <v>87</v>
      </c>
      <c r="H280" s="55">
        <v>15669</v>
      </c>
      <c r="I280" s="55">
        <v>16259</v>
      </c>
      <c r="J280" s="55">
        <v>17024</v>
      </c>
      <c r="K280" s="162"/>
      <c r="L280" s="162"/>
      <c r="M280" s="82"/>
      <c r="N280" s="82"/>
      <c r="O280" s="21" t="s">
        <v>747</v>
      </c>
      <c r="P280" s="186"/>
    </row>
    <row r="281" spans="1:16" ht="174">
      <c r="A281" s="272" t="s">
        <v>796</v>
      </c>
      <c r="B281" s="271" t="s">
        <v>828</v>
      </c>
      <c r="C281" s="271" t="s">
        <v>829</v>
      </c>
      <c r="D281" s="271" t="s">
        <v>744</v>
      </c>
      <c r="E281" s="271" t="s">
        <v>745</v>
      </c>
      <c r="F281" s="21" t="s">
        <v>748</v>
      </c>
      <c r="G281" s="39" t="s">
        <v>31</v>
      </c>
      <c r="H281" s="163">
        <v>260383</v>
      </c>
      <c r="I281" s="163">
        <v>242728</v>
      </c>
      <c r="J281" s="163">
        <v>247139</v>
      </c>
      <c r="K281" s="164">
        <v>245588</v>
      </c>
      <c r="L281" s="164">
        <v>238977</v>
      </c>
      <c r="M281" s="82"/>
      <c r="N281" s="82"/>
      <c r="O281" s="21" t="s">
        <v>749</v>
      </c>
      <c r="P281" s="186"/>
    </row>
    <row r="282" spans="1:16" ht="174">
      <c r="A282" s="272" t="s">
        <v>796</v>
      </c>
      <c r="B282" s="271" t="s">
        <v>828</v>
      </c>
      <c r="C282" s="271" t="s">
        <v>829</v>
      </c>
      <c r="D282" s="271" t="s">
        <v>744</v>
      </c>
      <c r="E282" s="271" t="s">
        <v>750</v>
      </c>
      <c r="F282" s="30" t="s">
        <v>751</v>
      </c>
      <c r="G282" s="39" t="s">
        <v>752</v>
      </c>
      <c r="H282" s="164">
        <v>395</v>
      </c>
      <c r="I282" s="164">
        <v>395</v>
      </c>
      <c r="J282" s="164">
        <v>395</v>
      </c>
      <c r="K282" s="164">
        <v>395</v>
      </c>
      <c r="L282" s="164">
        <v>395</v>
      </c>
      <c r="M282" s="82"/>
      <c r="N282" s="82"/>
      <c r="O282" s="21" t="s">
        <v>753</v>
      </c>
      <c r="P282" s="186"/>
    </row>
    <row r="283" spans="1:16" ht="174">
      <c r="A283" s="272" t="s">
        <v>796</v>
      </c>
      <c r="B283" s="271" t="s">
        <v>828</v>
      </c>
      <c r="C283" s="271" t="s">
        <v>829</v>
      </c>
      <c r="D283" s="271" t="s">
        <v>744</v>
      </c>
      <c r="E283" s="271" t="s">
        <v>750</v>
      </c>
      <c r="F283" s="30" t="s">
        <v>754</v>
      </c>
      <c r="G283" s="137" t="s">
        <v>69</v>
      </c>
      <c r="H283" s="63">
        <v>300</v>
      </c>
      <c r="I283" s="63">
        <v>300</v>
      </c>
      <c r="J283" s="63">
        <v>300</v>
      </c>
      <c r="K283" s="63">
        <v>315</v>
      </c>
      <c r="L283" s="63">
        <v>315</v>
      </c>
      <c r="M283" s="82"/>
      <c r="N283" s="82"/>
      <c r="O283" s="21" t="s">
        <v>755</v>
      </c>
      <c r="P283" s="186"/>
    </row>
    <row r="284" spans="1:16" ht="180">
      <c r="A284" s="272" t="s">
        <v>796</v>
      </c>
      <c r="B284" s="271" t="s">
        <v>828</v>
      </c>
      <c r="C284" s="271" t="s">
        <v>829</v>
      </c>
      <c r="D284" s="271" t="s">
        <v>756</v>
      </c>
      <c r="E284" s="271" t="s">
        <v>757</v>
      </c>
      <c r="F284" s="268" t="s">
        <v>758</v>
      </c>
      <c r="G284" s="137" t="s">
        <v>31</v>
      </c>
      <c r="H284" s="54">
        <f>6551+1135</f>
        <v>7686</v>
      </c>
      <c r="I284" s="62">
        <f>2612+1665</f>
        <v>4277</v>
      </c>
      <c r="J284" s="54">
        <v>1531</v>
      </c>
      <c r="K284" s="54">
        <v>2931</v>
      </c>
      <c r="L284" s="54"/>
      <c r="M284" s="82"/>
      <c r="N284" s="82"/>
      <c r="O284" s="21" t="s">
        <v>759</v>
      </c>
      <c r="P284" s="186"/>
    </row>
    <row r="285" spans="1:16" ht="180">
      <c r="A285" s="272" t="s">
        <v>796</v>
      </c>
      <c r="B285" s="271" t="s">
        <v>828</v>
      </c>
      <c r="C285" s="271" t="s">
        <v>829</v>
      </c>
      <c r="D285" s="271" t="s">
        <v>756</v>
      </c>
      <c r="E285" s="271" t="s">
        <v>757</v>
      </c>
      <c r="F285" s="267" t="s">
        <v>760</v>
      </c>
      <c r="G285" s="137" t="s">
        <v>22</v>
      </c>
      <c r="H285" s="63">
        <f>121+39</f>
        <v>160</v>
      </c>
      <c r="I285" s="63">
        <f>50+43</f>
        <v>93</v>
      </c>
      <c r="J285" s="63">
        <f>46</f>
        <v>46</v>
      </c>
      <c r="K285" s="63">
        <v>36</v>
      </c>
      <c r="L285" s="63"/>
      <c r="M285" s="82"/>
      <c r="N285" s="82"/>
      <c r="O285" s="21" t="s">
        <v>761</v>
      </c>
      <c r="P285" s="186"/>
    </row>
    <row r="286" spans="1:16" ht="87">
      <c r="A286" s="272" t="s">
        <v>796</v>
      </c>
      <c r="B286" s="271" t="s">
        <v>828</v>
      </c>
      <c r="C286" s="271" t="s">
        <v>829</v>
      </c>
      <c r="D286" s="271" t="s">
        <v>756</v>
      </c>
      <c r="E286" s="271" t="s">
        <v>762</v>
      </c>
      <c r="F286" s="267" t="s">
        <v>763</v>
      </c>
      <c r="G286" s="39" t="s">
        <v>25</v>
      </c>
      <c r="H286" s="63">
        <v>18</v>
      </c>
      <c r="I286" s="63">
        <v>17</v>
      </c>
      <c r="J286" s="63">
        <v>18</v>
      </c>
      <c r="K286" s="63">
        <v>18</v>
      </c>
      <c r="L286" s="63">
        <v>18</v>
      </c>
      <c r="M286" s="82"/>
      <c r="N286" s="82"/>
      <c r="O286" s="21" t="s">
        <v>764</v>
      </c>
      <c r="P286" s="186"/>
    </row>
    <row r="287" spans="1:16" ht="65.25">
      <c r="A287" s="272" t="s">
        <v>796</v>
      </c>
      <c r="B287" s="271" t="s">
        <v>828</v>
      </c>
      <c r="C287" s="271" t="s">
        <v>829</v>
      </c>
      <c r="D287" s="271" t="s">
        <v>863</v>
      </c>
      <c r="E287" s="271" t="s">
        <v>765</v>
      </c>
      <c r="F287" s="21" t="s">
        <v>766</v>
      </c>
      <c r="G287" s="137" t="s">
        <v>60</v>
      </c>
      <c r="H287" s="63">
        <v>1</v>
      </c>
      <c r="I287" s="63">
        <v>1</v>
      </c>
      <c r="J287" s="63">
        <v>1</v>
      </c>
      <c r="K287" s="63">
        <v>1</v>
      </c>
      <c r="L287" s="63">
        <v>1</v>
      </c>
      <c r="M287" s="82"/>
      <c r="N287" s="82"/>
      <c r="O287" s="21" t="s">
        <v>767</v>
      </c>
      <c r="P287" s="186"/>
    </row>
    <row r="288" spans="1:16" ht="65.25">
      <c r="A288" s="272" t="s">
        <v>796</v>
      </c>
      <c r="B288" s="271" t="s">
        <v>828</v>
      </c>
      <c r="C288" s="271" t="s">
        <v>829</v>
      </c>
      <c r="D288" s="271" t="s">
        <v>863</v>
      </c>
      <c r="E288" s="271" t="s">
        <v>765</v>
      </c>
      <c r="F288" s="21" t="s">
        <v>768</v>
      </c>
      <c r="G288" s="137" t="s">
        <v>31</v>
      </c>
      <c r="H288" s="63" t="s">
        <v>76</v>
      </c>
      <c r="I288" s="62">
        <v>40365</v>
      </c>
      <c r="J288" s="62"/>
      <c r="K288" s="62"/>
      <c r="L288" s="62"/>
      <c r="M288" s="82"/>
      <c r="N288" s="82"/>
      <c r="O288" s="21" t="s">
        <v>767</v>
      </c>
      <c r="P288" s="186"/>
    </row>
    <row r="289" spans="1:16" ht="67.5">
      <c r="A289" s="272" t="s">
        <v>796</v>
      </c>
      <c r="B289" s="271" t="s">
        <v>828</v>
      </c>
      <c r="C289" s="271" t="s">
        <v>829</v>
      </c>
      <c r="D289" s="271" t="s">
        <v>864</v>
      </c>
      <c r="E289" s="271" t="s">
        <v>769</v>
      </c>
      <c r="F289" s="29" t="s">
        <v>770</v>
      </c>
      <c r="G289" s="137" t="s">
        <v>281</v>
      </c>
      <c r="H289" s="54">
        <v>2713</v>
      </c>
      <c r="I289" s="54">
        <v>2533</v>
      </c>
      <c r="J289" s="54">
        <v>2697</v>
      </c>
      <c r="K289" s="54"/>
      <c r="L289" s="54"/>
      <c r="M289" s="82"/>
      <c r="N289" s="82"/>
      <c r="O289" s="21" t="s">
        <v>771</v>
      </c>
      <c r="P289" s="186"/>
    </row>
    <row r="290" spans="1:16" ht="65.25">
      <c r="A290" s="272" t="s">
        <v>796</v>
      </c>
      <c r="B290" s="271" t="s">
        <v>828</v>
      </c>
      <c r="C290" s="271" t="s">
        <v>829</v>
      </c>
      <c r="D290" s="271" t="s">
        <v>863</v>
      </c>
      <c r="E290" s="271" t="s">
        <v>769</v>
      </c>
      <c r="F290" s="146" t="s">
        <v>772</v>
      </c>
      <c r="G290" s="137" t="s">
        <v>281</v>
      </c>
      <c r="H290" s="62">
        <v>157881</v>
      </c>
      <c r="I290" s="62">
        <v>155888</v>
      </c>
      <c r="J290" s="62">
        <v>162237</v>
      </c>
      <c r="K290" s="54">
        <v>164440</v>
      </c>
      <c r="L290" s="54">
        <v>140761</v>
      </c>
      <c r="M290" s="82"/>
      <c r="N290" s="82"/>
      <c r="O290" s="21" t="s">
        <v>773</v>
      </c>
      <c r="P290" s="186"/>
    </row>
    <row r="291" spans="1:16" ht="65.25">
      <c r="A291" s="272" t="s">
        <v>796</v>
      </c>
      <c r="B291" s="271" t="s">
        <v>828</v>
      </c>
      <c r="C291" s="271" t="s">
        <v>829</v>
      </c>
      <c r="D291" s="271" t="s">
        <v>863</v>
      </c>
      <c r="E291" s="271" t="s">
        <v>774</v>
      </c>
      <c r="F291" s="165" t="s">
        <v>775</v>
      </c>
      <c r="G291" s="137" t="s">
        <v>776</v>
      </c>
      <c r="H291" s="63">
        <v>15</v>
      </c>
      <c r="I291" s="63">
        <v>15</v>
      </c>
      <c r="J291" s="63">
        <v>11</v>
      </c>
      <c r="K291" s="63">
        <v>11</v>
      </c>
      <c r="L291" s="63">
        <v>11</v>
      </c>
      <c r="M291" s="82"/>
      <c r="N291" s="82"/>
      <c r="O291" s="21" t="s">
        <v>777</v>
      </c>
      <c r="P291" s="186"/>
    </row>
    <row r="292" spans="1:16" ht="65.25">
      <c r="A292" s="272" t="s">
        <v>796</v>
      </c>
      <c r="B292" s="271" t="s">
        <v>828</v>
      </c>
      <c r="C292" s="271" t="s">
        <v>829</v>
      </c>
      <c r="D292" s="271" t="s">
        <v>863</v>
      </c>
      <c r="E292" s="271" t="s">
        <v>774</v>
      </c>
      <c r="F292" s="29" t="s">
        <v>778</v>
      </c>
      <c r="G292" s="137" t="s">
        <v>31</v>
      </c>
      <c r="H292" s="54">
        <v>60823</v>
      </c>
      <c r="I292" s="54">
        <v>287661</v>
      </c>
      <c r="J292" s="54">
        <v>141656</v>
      </c>
      <c r="K292" s="54">
        <v>133261</v>
      </c>
      <c r="L292" s="54"/>
      <c r="M292" s="82"/>
      <c r="N292" s="82"/>
      <c r="O292" s="21" t="s">
        <v>387</v>
      </c>
      <c r="P292" s="186"/>
    </row>
    <row r="293" spans="1:16" ht="65.25">
      <c r="A293" s="272" t="s">
        <v>796</v>
      </c>
      <c r="B293" s="271" t="s">
        <v>828</v>
      </c>
      <c r="C293" s="271" t="s">
        <v>829</v>
      </c>
      <c r="D293" s="271" t="s">
        <v>865</v>
      </c>
      <c r="E293" s="271" t="s">
        <v>780</v>
      </c>
      <c r="F293" s="166" t="s">
        <v>781</v>
      </c>
      <c r="G293" s="137" t="s">
        <v>102</v>
      </c>
      <c r="H293" s="63">
        <v>0.5</v>
      </c>
      <c r="I293" s="63">
        <v>1</v>
      </c>
      <c r="J293" s="63">
        <v>0.9</v>
      </c>
      <c r="K293" s="63">
        <v>0.3</v>
      </c>
      <c r="L293" s="183">
        <v>0.8</v>
      </c>
      <c r="M293" s="82"/>
      <c r="N293" s="82"/>
      <c r="O293" s="21" t="s">
        <v>755</v>
      </c>
      <c r="P293" s="186"/>
    </row>
    <row r="294" spans="1:16" ht="67.5">
      <c r="A294" s="272" t="s">
        <v>796</v>
      </c>
      <c r="B294" s="271" t="s">
        <v>828</v>
      </c>
      <c r="C294" s="271" t="s">
        <v>829</v>
      </c>
      <c r="D294" s="271" t="s">
        <v>865</v>
      </c>
      <c r="E294" s="271" t="s">
        <v>782</v>
      </c>
      <c r="F294" s="255" t="s">
        <v>783</v>
      </c>
      <c r="G294" s="256" t="s">
        <v>102</v>
      </c>
      <c r="H294" s="242"/>
      <c r="I294" s="257"/>
      <c r="J294" s="257"/>
      <c r="K294" s="257"/>
      <c r="L294" s="257"/>
      <c r="M294" s="214"/>
      <c r="N294" s="214"/>
      <c r="O294" s="233" t="s">
        <v>784</v>
      </c>
      <c r="P294" s="209"/>
    </row>
    <row r="295" spans="1:16" ht="67.5">
      <c r="A295" s="272" t="s">
        <v>796</v>
      </c>
      <c r="B295" s="271" t="s">
        <v>828</v>
      </c>
      <c r="C295" s="271" t="s">
        <v>829</v>
      </c>
      <c r="D295" s="271" t="s">
        <v>779</v>
      </c>
      <c r="E295" s="271" t="s">
        <v>782</v>
      </c>
      <c r="F295" s="29" t="s">
        <v>785</v>
      </c>
      <c r="G295" s="139" t="s">
        <v>102</v>
      </c>
      <c r="H295" s="63">
        <v>71.099999999999994</v>
      </c>
      <c r="I295" s="167"/>
      <c r="J295" s="167"/>
      <c r="K295" s="167"/>
      <c r="L295" s="167"/>
      <c r="M295" s="82"/>
      <c r="N295" s="82"/>
      <c r="O295" s="30" t="s">
        <v>786</v>
      </c>
      <c r="P295" s="186"/>
    </row>
    <row r="296" spans="1:16" ht="68.25" thickBot="1">
      <c r="A296" s="273" t="s">
        <v>796</v>
      </c>
      <c r="B296" s="273" t="s">
        <v>828</v>
      </c>
      <c r="C296" s="273" t="s">
        <v>829</v>
      </c>
      <c r="D296" s="273" t="s">
        <v>779</v>
      </c>
      <c r="E296" s="273" t="s">
        <v>782</v>
      </c>
      <c r="F296" s="29" t="s">
        <v>787</v>
      </c>
      <c r="G296" s="139" t="s">
        <v>102</v>
      </c>
      <c r="H296" s="63">
        <v>13.79</v>
      </c>
      <c r="I296" s="167"/>
      <c r="J296" s="167"/>
      <c r="K296" s="167"/>
      <c r="L296" s="167"/>
      <c r="M296" s="82"/>
      <c r="N296" s="82"/>
      <c r="O296" s="30" t="s">
        <v>788</v>
      </c>
      <c r="P296" s="186"/>
    </row>
  </sheetData>
  <autoFilter ref="A5:P296" xr:uid="{CF279572-849E-497B-B094-2EFB683E8A0D}"/>
  <mergeCells count="10">
    <mergeCell ref="A4:A5"/>
    <mergeCell ref="B4:B5"/>
    <mergeCell ref="C4:C5"/>
    <mergeCell ref="P4:P5"/>
    <mergeCell ref="O4:O5"/>
    <mergeCell ref="H4:N4"/>
    <mergeCell ref="D4:D5"/>
    <mergeCell ref="E4:E5"/>
    <mergeCell ref="F4:F5"/>
    <mergeCell ref="G4:G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99"/>
  <sheetViews>
    <sheetView zoomScale="60" zoomScaleNormal="60" workbookViewId="0">
      <selection activeCell="A13" sqref="A13"/>
    </sheetView>
  </sheetViews>
  <sheetFormatPr defaultRowHeight="14.25"/>
  <cols>
    <col min="1" max="1" width="91.125" bestFit="1" customWidth="1"/>
    <col min="2" max="2" width="28.875" bestFit="1" customWidth="1"/>
    <col min="4" max="4" width="164.25" bestFit="1" customWidth="1"/>
    <col min="5" max="5" width="31.125" bestFit="1" customWidth="1"/>
    <col min="7" max="7" width="252.5" bestFit="1" customWidth="1"/>
    <col min="8" max="8" width="28.875" bestFit="1" customWidth="1"/>
  </cols>
  <sheetData>
    <row r="1" spans="1:8">
      <c r="A1" s="199" t="s">
        <v>838</v>
      </c>
      <c r="B1" t="s">
        <v>859</v>
      </c>
      <c r="D1" s="199" t="s">
        <v>838</v>
      </c>
      <c r="E1" t="s">
        <v>842</v>
      </c>
      <c r="G1" s="199" t="s">
        <v>838</v>
      </c>
      <c r="H1" t="s">
        <v>859</v>
      </c>
    </row>
    <row r="2" spans="1:8">
      <c r="A2" s="200" t="s">
        <v>828</v>
      </c>
      <c r="B2" s="202">
        <v>72</v>
      </c>
      <c r="D2" s="200" t="s">
        <v>450</v>
      </c>
      <c r="E2" s="202">
        <v>1</v>
      </c>
      <c r="G2" s="200" t="s">
        <v>828</v>
      </c>
      <c r="H2" s="202">
        <v>72</v>
      </c>
    </row>
    <row r="3" spans="1:8">
      <c r="A3" s="200" t="s">
        <v>827</v>
      </c>
      <c r="B3" s="202">
        <v>28</v>
      </c>
      <c r="D3" s="200" t="s">
        <v>764</v>
      </c>
      <c r="E3" s="202">
        <v>1</v>
      </c>
      <c r="G3" s="201" t="s">
        <v>615</v>
      </c>
      <c r="H3" s="202">
        <v>1</v>
      </c>
    </row>
    <row r="4" spans="1:8">
      <c r="A4" s="200" t="s">
        <v>823</v>
      </c>
      <c r="B4" s="202">
        <v>46</v>
      </c>
      <c r="D4" s="200" t="s">
        <v>414</v>
      </c>
      <c r="E4" s="202">
        <v>1</v>
      </c>
      <c r="G4" s="201" t="s">
        <v>619</v>
      </c>
      <c r="H4" s="202">
        <v>1</v>
      </c>
    </row>
    <row r="5" spans="1:8">
      <c r="A5" s="200" t="s">
        <v>824</v>
      </c>
      <c r="B5" s="202">
        <v>43</v>
      </c>
      <c r="D5" s="200" t="s">
        <v>547</v>
      </c>
      <c r="E5" s="202">
        <v>2</v>
      </c>
      <c r="G5" s="201" t="s">
        <v>621</v>
      </c>
      <c r="H5" s="202">
        <v>1</v>
      </c>
    </row>
    <row r="6" spans="1:8">
      <c r="A6" s="200" t="s">
        <v>826</v>
      </c>
      <c r="B6" s="202">
        <v>56</v>
      </c>
      <c r="D6" s="200" t="s">
        <v>552</v>
      </c>
      <c r="E6" s="202">
        <v>1</v>
      </c>
      <c r="G6" s="201" t="s">
        <v>845</v>
      </c>
      <c r="H6" s="202">
        <v>1</v>
      </c>
    </row>
    <row r="7" spans="1:8">
      <c r="A7" s="200" t="s">
        <v>825</v>
      </c>
      <c r="B7" s="202">
        <v>46</v>
      </c>
      <c r="D7" s="200" t="s">
        <v>773</v>
      </c>
      <c r="E7" s="202">
        <v>1</v>
      </c>
      <c r="G7" s="201" t="s">
        <v>846</v>
      </c>
      <c r="H7" s="202">
        <v>1</v>
      </c>
    </row>
    <row r="8" spans="1:8">
      <c r="A8" s="200" t="s">
        <v>840</v>
      </c>
      <c r="B8" s="202">
        <v>291</v>
      </c>
      <c r="D8" s="200" t="s">
        <v>403</v>
      </c>
      <c r="E8" s="202">
        <v>1</v>
      </c>
      <c r="G8" s="201" t="s">
        <v>629</v>
      </c>
      <c r="H8" s="202">
        <v>1</v>
      </c>
    </row>
    <row r="9" spans="1:8">
      <c r="D9" s="200" t="s">
        <v>423</v>
      </c>
      <c r="E9" s="202">
        <v>1</v>
      </c>
      <c r="G9" s="201" t="s">
        <v>631</v>
      </c>
      <c r="H9" s="202">
        <v>1</v>
      </c>
    </row>
    <row r="10" spans="1:8">
      <c r="D10" s="200" t="s">
        <v>470</v>
      </c>
      <c r="E10" s="202">
        <v>1</v>
      </c>
      <c r="G10" s="201" t="s">
        <v>634</v>
      </c>
      <c r="H10" s="202">
        <v>1</v>
      </c>
    </row>
    <row r="11" spans="1:8">
      <c r="D11" s="200" t="s">
        <v>684</v>
      </c>
      <c r="E11" s="202">
        <v>1</v>
      </c>
      <c r="G11" s="201" t="s">
        <v>637</v>
      </c>
      <c r="H11" s="202">
        <v>1</v>
      </c>
    </row>
    <row r="12" spans="1:8">
      <c r="D12" s="200" t="s">
        <v>658</v>
      </c>
      <c r="E12" s="202">
        <v>2</v>
      </c>
      <c r="G12" s="201" t="s">
        <v>653</v>
      </c>
      <c r="H12" s="202">
        <v>1</v>
      </c>
    </row>
    <row r="13" spans="1:8">
      <c r="D13" s="200" t="s">
        <v>747</v>
      </c>
      <c r="E13" s="202">
        <v>1</v>
      </c>
      <c r="G13" s="201" t="s">
        <v>655</v>
      </c>
      <c r="H13" s="202">
        <v>1</v>
      </c>
    </row>
    <row r="14" spans="1:8">
      <c r="D14" s="200" t="s">
        <v>161</v>
      </c>
      <c r="E14" s="202">
        <v>1</v>
      </c>
      <c r="G14" s="201" t="s">
        <v>657</v>
      </c>
      <c r="H14" s="202">
        <v>1</v>
      </c>
    </row>
    <row r="15" spans="1:8">
      <c r="D15" s="200" t="s">
        <v>616</v>
      </c>
      <c r="E15" s="202">
        <v>1</v>
      </c>
      <c r="G15" s="201" t="s">
        <v>659</v>
      </c>
      <c r="H15" s="202">
        <v>1</v>
      </c>
    </row>
    <row r="16" spans="1:8">
      <c r="D16" s="200" t="s">
        <v>671</v>
      </c>
      <c r="E16" s="202">
        <v>4</v>
      </c>
      <c r="G16" s="201" t="s">
        <v>660</v>
      </c>
      <c r="H16" s="202">
        <v>1</v>
      </c>
    </row>
    <row r="17" spans="1:8">
      <c r="A17" s="199" t="s">
        <v>838</v>
      </c>
      <c r="B17" t="s">
        <v>841</v>
      </c>
      <c r="D17" s="200" t="s">
        <v>686</v>
      </c>
      <c r="E17" s="202">
        <v>2</v>
      </c>
      <c r="G17" s="201" t="s">
        <v>662</v>
      </c>
      <c r="H17" s="202">
        <v>1</v>
      </c>
    </row>
    <row r="18" spans="1:8">
      <c r="A18" s="200" t="s">
        <v>311</v>
      </c>
      <c r="B18" s="202">
        <v>1</v>
      </c>
      <c r="D18" s="200" t="s">
        <v>625</v>
      </c>
      <c r="E18" s="202">
        <v>2</v>
      </c>
      <c r="G18" s="201" t="s">
        <v>639</v>
      </c>
      <c r="H18" s="202">
        <v>1</v>
      </c>
    </row>
    <row r="19" spans="1:8">
      <c r="A19" s="200" t="s">
        <v>358</v>
      </c>
      <c r="B19" s="202">
        <v>1</v>
      </c>
      <c r="D19" s="200" t="s">
        <v>226</v>
      </c>
      <c r="E19" s="202">
        <v>1</v>
      </c>
      <c r="G19" s="201" t="s">
        <v>640</v>
      </c>
      <c r="H19" s="202">
        <v>1</v>
      </c>
    </row>
    <row r="20" spans="1:8">
      <c r="A20" s="200" t="s">
        <v>371</v>
      </c>
      <c r="B20" s="202">
        <v>1</v>
      </c>
      <c r="D20" s="200" t="s">
        <v>199</v>
      </c>
      <c r="E20" s="202">
        <v>1</v>
      </c>
      <c r="G20" s="201" t="s">
        <v>641</v>
      </c>
      <c r="H20" s="202">
        <v>1</v>
      </c>
    </row>
    <row r="21" spans="1:8">
      <c r="A21" s="200" t="s">
        <v>391</v>
      </c>
      <c r="B21" s="202">
        <v>1</v>
      </c>
      <c r="D21" s="200" t="s">
        <v>172</v>
      </c>
      <c r="E21" s="202">
        <v>3</v>
      </c>
      <c r="G21" s="201" t="s">
        <v>643</v>
      </c>
      <c r="H21" s="202">
        <v>1</v>
      </c>
    </row>
    <row r="22" spans="1:8">
      <c r="A22" s="200" t="s">
        <v>351</v>
      </c>
      <c r="B22" s="202">
        <v>2</v>
      </c>
      <c r="D22" s="200" t="s">
        <v>185</v>
      </c>
      <c r="E22" s="202">
        <v>1</v>
      </c>
      <c r="G22" s="201" t="s">
        <v>644</v>
      </c>
      <c r="H22" s="202">
        <v>1</v>
      </c>
    </row>
    <row r="23" spans="1:8">
      <c r="A23" s="200" t="s">
        <v>225</v>
      </c>
      <c r="B23" s="202">
        <v>4</v>
      </c>
      <c r="D23" s="200" t="s">
        <v>231</v>
      </c>
      <c r="E23" s="202">
        <v>1</v>
      </c>
      <c r="G23" s="201" t="s">
        <v>645</v>
      </c>
      <c r="H23" s="202">
        <v>1</v>
      </c>
    </row>
    <row r="24" spans="1:8">
      <c r="A24" s="200" t="s">
        <v>286</v>
      </c>
      <c r="B24" s="202">
        <v>1</v>
      </c>
      <c r="D24" s="200" t="s">
        <v>209</v>
      </c>
      <c r="E24" s="202">
        <v>1</v>
      </c>
      <c r="G24" s="201" t="s">
        <v>647</v>
      </c>
      <c r="H24" s="202">
        <v>1</v>
      </c>
    </row>
    <row r="25" spans="1:8">
      <c r="A25" s="200" t="s">
        <v>298</v>
      </c>
      <c r="B25" s="202">
        <v>2</v>
      </c>
      <c r="D25" s="200" t="s">
        <v>221</v>
      </c>
      <c r="E25" s="202">
        <v>1</v>
      </c>
      <c r="G25" s="201" t="s">
        <v>648</v>
      </c>
      <c r="H25" s="202">
        <v>1</v>
      </c>
    </row>
    <row r="26" spans="1:8">
      <c r="A26" s="200" t="s">
        <v>3</v>
      </c>
      <c r="B26" s="202">
        <v>1</v>
      </c>
      <c r="D26" s="200" t="s">
        <v>460</v>
      </c>
      <c r="E26" s="202">
        <v>2</v>
      </c>
      <c r="G26" s="201" t="s">
        <v>666</v>
      </c>
      <c r="H26" s="202">
        <v>1</v>
      </c>
    </row>
    <row r="27" spans="1:8">
      <c r="A27" s="200" t="s">
        <v>817</v>
      </c>
      <c r="B27" s="202">
        <v>1</v>
      </c>
      <c r="D27" s="200" t="s">
        <v>463</v>
      </c>
      <c r="E27" s="202">
        <v>1</v>
      </c>
      <c r="G27" s="201" t="s">
        <v>669</v>
      </c>
      <c r="H27" s="202">
        <v>1</v>
      </c>
    </row>
    <row r="28" spans="1:8">
      <c r="A28" s="200" t="s">
        <v>31</v>
      </c>
      <c r="B28" s="202">
        <v>48</v>
      </c>
      <c r="D28" s="200" t="s">
        <v>613</v>
      </c>
      <c r="E28" s="202">
        <v>1</v>
      </c>
      <c r="G28" s="201" t="s">
        <v>672</v>
      </c>
      <c r="H28" s="202">
        <v>1</v>
      </c>
    </row>
    <row r="29" spans="1:8">
      <c r="A29" s="200" t="s">
        <v>454</v>
      </c>
      <c r="B29" s="202">
        <v>2</v>
      </c>
      <c r="D29" s="200" t="s">
        <v>612</v>
      </c>
      <c r="E29" s="202">
        <v>1</v>
      </c>
      <c r="G29" s="201" t="s">
        <v>674</v>
      </c>
      <c r="H29" s="202">
        <v>1</v>
      </c>
    </row>
    <row r="30" spans="1:8">
      <c r="A30" s="200" t="s">
        <v>578</v>
      </c>
      <c r="B30" s="202">
        <v>2</v>
      </c>
      <c r="D30" s="200" t="s">
        <v>530</v>
      </c>
      <c r="E30" s="202">
        <v>1</v>
      </c>
      <c r="G30" s="201" t="s">
        <v>675</v>
      </c>
      <c r="H30" s="202">
        <v>1</v>
      </c>
    </row>
    <row r="31" spans="1:8">
      <c r="A31" s="200" t="s">
        <v>376</v>
      </c>
      <c r="B31" s="202">
        <v>4</v>
      </c>
      <c r="D31" s="200" t="s">
        <v>447</v>
      </c>
      <c r="E31" s="202">
        <v>1</v>
      </c>
      <c r="G31" s="201" t="s">
        <v>678</v>
      </c>
      <c r="H31" s="202">
        <v>1</v>
      </c>
    </row>
    <row r="32" spans="1:8">
      <c r="A32" s="200" t="s">
        <v>281</v>
      </c>
      <c r="B32" s="202">
        <v>4</v>
      </c>
      <c r="D32" s="200" t="s">
        <v>541</v>
      </c>
      <c r="E32" s="202">
        <v>1</v>
      </c>
      <c r="G32" s="201" t="s">
        <v>679</v>
      </c>
      <c r="H32" s="202">
        <v>1</v>
      </c>
    </row>
    <row r="33" spans="1:8">
      <c r="A33" s="200" t="s">
        <v>264</v>
      </c>
      <c r="B33" s="202">
        <v>1</v>
      </c>
      <c r="D33" s="200" t="s">
        <v>543</v>
      </c>
      <c r="E33" s="202">
        <v>1</v>
      </c>
      <c r="G33" s="201" t="s">
        <v>680</v>
      </c>
      <c r="H33" s="202">
        <v>1</v>
      </c>
    </row>
    <row r="34" spans="1:8">
      <c r="A34" s="200" t="s">
        <v>57</v>
      </c>
      <c r="B34" s="202">
        <v>6</v>
      </c>
      <c r="D34" s="200" t="s">
        <v>437</v>
      </c>
      <c r="E34" s="202">
        <v>1</v>
      </c>
      <c r="G34" s="201" t="s">
        <v>683</v>
      </c>
      <c r="H34" s="202">
        <v>1</v>
      </c>
    </row>
    <row r="35" spans="1:8">
      <c r="A35" s="200" t="s">
        <v>60</v>
      </c>
      <c r="B35" s="202">
        <v>8</v>
      </c>
      <c r="D35" s="200" t="s">
        <v>439</v>
      </c>
      <c r="E35" s="202">
        <v>1</v>
      </c>
      <c r="G35" s="201" t="s">
        <v>685</v>
      </c>
      <c r="H35" s="202">
        <v>1</v>
      </c>
    </row>
    <row r="36" spans="1:8">
      <c r="A36" s="200" t="s">
        <v>75</v>
      </c>
      <c r="B36" s="202">
        <v>2</v>
      </c>
      <c r="D36" s="200" t="s">
        <v>759</v>
      </c>
      <c r="E36" s="202">
        <v>1</v>
      </c>
      <c r="G36" s="201" t="s">
        <v>687</v>
      </c>
      <c r="H36" s="202">
        <v>1</v>
      </c>
    </row>
    <row r="37" spans="1:8">
      <c r="A37" s="200" t="s">
        <v>254</v>
      </c>
      <c r="B37" s="202">
        <v>3</v>
      </c>
      <c r="D37" s="200" t="s">
        <v>761</v>
      </c>
      <c r="E37" s="202">
        <v>1</v>
      </c>
      <c r="G37" s="201" t="s">
        <v>690</v>
      </c>
      <c r="H37" s="202">
        <v>1</v>
      </c>
    </row>
    <row r="38" spans="1:8">
      <c r="A38" s="200" t="s">
        <v>384</v>
      </c>
      <c r="B38" s="202">
        <v>1</v>
      </c>
      <c r="D38" s="200" t="s">
        <v>536</v>
      </c>
      <c r="E38" s="202">
        <v>1</v>
      </c>
      <c r="G38" s="201" t="s">
        <v>850</v>
      </c>
      <c r="H38" s="202">
        <v>1</v>
      </c>
    </row>
    <row r="39" spans="1:8">
      <c r="A39" s="200" t="s">
        <v>217</v>
      </c>
      <c r="B39" s="202">
        <v>3</v>
      </c>
      <c r="D39" s="200" t="s">
        <v>691</v>
      </c>
      <c r="E39" s="202">
        <v>2</v>
      </c>
      <c r="G39" s="201" t="s">
        <v>696</v>
      </c>
      <c r="H39" s="202">
        <v>1</v>
      </c>
    </row>
    <row r="40" spans="1:8">
      <c r="A40" s="200" t="s">
        <v>407</v>
      </c>
      <c r="B40" s="202">
        <v>1</v>
      </c>
      <c r="D40" s="200" t="s">
        <v>753</v>
      </c>
      <c r="E40" s="202">
        <v>1</v>
      </c>
      <c r="G40" s="201" t="s">
        <v>698</v>
      </c>
      <c r="H40" s="202">
        <v>1</v>
      </c>
    </row>
    <row r="41" spans="1:8">
      <c r="A41" s="200" t="s">
        <v>13</v>
      </c>
      <c r="B41" s="202">
        <v>5</v>
      </c>
      <c r="D41" s="200" t="s">
        <v>749</v>
      </c>
      <c r="E41" s="202">
        <v>1</v>
      </c>
      <c r="G41" s="201" t="s">
        <v>700</v>
      </c>
      <c r="H41" s="202">
        <v>1</v>
      </c>
    </row>
    <row r="42" spans="1:8">
      <c r="A42" s="200" t="s">
        <v>176</v>
      </c>
      <c r="B42" s="202">
        <v>1</v>
      </c>
      <c r="D42" s="200" t="s">
        <v>786</v>
      </c>
      <c r="E42" s="202">
        <v>1</v>
      </c>
      <c r="G42" s="201" t="s">
        <v>702</v>
      </c>
      <c r="H42" s="202">
        <v>1</v>
      </c>
    </row>
    <row r="43" spans="1:8">
      <c r="A43" s="200" t="s">
        <v>341</v>
      </c>
      <c r="B43" s="202">
        <v>3</v>
      </c>
      <c r="D43" s="200" t="s">
        <v>620</v>
      </c>
      <c r="E43" s="202">
        <v>1</v>
      </c>
      <c r="G43" s="201" t="s">
        <v>704</v>
      </c>
      <c r="H43" s="202">
        <v>1</v>
      </c>
    </row>
    <row r="44" spans="1:8">
      <c r="A44" s="200" t="s">
        <v>830</v>
      </c>
      <c r="B44" s="202">
        <v>2</v>
      </c>
      <c r="D44" s="200" t="s">
        <v>622</v>
      </c>
      <c r="E44" s="202">
        <v>1</v>
      </c>
      <c r="G44" s="201" t="s">
        <v>705</v>
      </c>
      <c r="H44" s="202">
        <v>1</v>
      </c>
    </row>
    <row r="45" spans="1:8">
      <c r="A45" s="200" t="s">
        <v>449</v>
      </c>
      <c r="B45" s="202">
        <v>1</v>
      </c>
      <c r="D45" s="200" t="s">
        <v>784</v>
      </c>
      <c r="E45" s="202">
        <v>1</v>
      </c>
      <c r="G45" s="201" t="s">
        <v>708</v>
      </c>
      <c r="H45" s="202">
        <v>1</v>
      </c>
    </row>
    <row r="46" spans="1:8">
      <c r="A46" s="200" t="s">
        <v>48</v>
      </c>
      <c r="B46" s="202">
        <v>3</v>
      </c>
      <c r="D46" s="200" t="s">
        <v>788</v>
      </c>
      <c r="E46" s="202">
        <v>1</v>
      </c>
      <c r="G46" s="201" t="s">
        <v>711</v>
      </c>
      <c r="H46" s="202">
        <v>1</v>
      </c>
    </row>
    <row r="47" spans="1:8">
      <c r="A47" s="200" t="s">
        <v>275</v>
      </c>
      <c r="B47" s="202">
        <v>1</v>
      </c>
      <c r="D47" s="200" t="s">
        <v>507</v>
      </c>
      <c r="E47" s="202">
        <v>1</v>
      </c>
      <c r="G47" s="201" t="s">
        <v>715</v>
      </c>
      <c r="H47" s="202">
        <v>1</v>
      </c>
    </row>
    <row r="48" spans="1:8">
      <c r="A48" s="200" t="s">
        <v>69</v>
      </c>
      <c r="B48" s="202">
        <v>10</v>
      </c>
      <c r="D48" s="200" t="s">
        <v>515</v>
      </c>
      <c r="E48" s="202">
        <v>1</v>
      </c>
      <c r="G48" s="201" t="s">
        <v>851</v>
      </c>
      <c r="H48" s="202">
        <v>1</v>
      </c>
    </row>
    <row r="49" spans="1:8">
      <c r="A49" s="200" t="s">
        <v>752</v>
      </c>
      <c r="B49" s="202">
        <v>1</v>
      </c>
      <c r="D49" s="200" t="s">
        <v>511</v>
      </c>
      <c r="E49" s="202">
        <v>1</v>
      </c>
      <c r="G49" s="201" t="s">
        <v>853</v>
      </c>
      <c r="H49" s="202">
        <v>1</v>
      </c>
    </row>
    <row r="50" spans="1:8">
      <c r="A50" s="200" t="s">
        <v>670</v>
      </c>
      <c r="B50" s="202">
        <v>1</v>
      </c>
      <c r="D50" s="200" t="s">
        <v>500</v>
      </c>
      <c r="E50" s="202">
        <v>1</v>
      </c>
      <c r="G50" s="201" t="s">
        <v>727</v>
      </c>
      <c r="H50" s="202">
        <v>1</v>
      </c>
    </row>
    <row r="51" spans="1:8">
      <c r="A51" s="200" t="s">
        <v>38</v>
      </c>
      <c r="B51" s="202">
        <v>6</v>
      </c>
      <c r="D51" s="200" t="s">
        <v>497</v>
      </c>
      <c r="E51" s="202">
        <v>1</v>
      </c>
      <c r="G51" s="201" t="s">
        <v>728</v>
      </c>
      <c r="H51" s="202">
        <v>1</v>
      </c>
    </row>
    <row r="52" spans="1:8">
      <c r="A52" s="200" t="s">
        <v>64</v>
      </c>
      <c r="B52" s="202">
        <v>2</v>
      </c>
      <c r="D52" s="200" t="s">
        <v>517</v>
      </c>
      <c r="E52" s="202">
        <v>1</v>
      </c>
      <c r="G52" s="201" t="s">
        <v>730</v>
      </c>
      <c r="H52" s="202">
        <v>1</v>
      </c>
    </row>
    <row r="53" spans="1:8">
      <c r="A53" s="200" t="s">
        <v>261</v>
      </c>
      <c r="B53" s="202">
        <v>1</v>
      </c>
      <c r="D53" s="200" t="s">
        <v>722</v>
      </c>
      <c r="E53" s="202">
        <v>3</v>
      </c>
      <c r="G53" s="201" t="s">
        <v>732</v>
      </c>
      <c r="H53" s="202">
        <v>1</v>
      </c>
    </row>
    <row r="54" spans="1:8">
      <c r="A54" s="200" t="s">
        <v>102</v>
      </c>
      <c r="B54" s="202">
        <v>42</v>
      </c>
      <c r="D54" s="200" t="s">
        <v>736</v>
      </c>
      <c r="E54" s="202">
        <v>1</v>
      </c>
      <c r="G54" s="201" t="s">
        <v>734</v>
      </c>
      <c r="H54" s="202">
        <v>1</v>
      </c>
    </row>
    <row r="55" spans="1:8">
      <c r="A55" s="200" t="s">
        <v>395</v>
      </c>
      <c r="B55" s="202">
        <v>3</v>
      </c>
      <c r="D55" s="200" t="s">
        <v>729</v>
      </c>
      <c r="E55" s="202">
        <v>1</v>
      </c>
      <c r="G55" s="201" t="s">
        <v>737</v>
      </c>
      <c r="H55" s="202">
        <v>1</v>
      </c>
    </row>
    <row r="56" spans="1:8">
      <c r="A56" s="200" t="s">
        <v>230</v>
      </c>
      <c r="B56" s="202">
        <v>4</v>
      </c>
      <c r="D56" s="200" t="s">
        <v>418</v>
      </c>
      <c r="E56" s="202">
        <v>2</v>
      </c>
      <c r="G56" s="201" t="s">
        <v>742</v>
      </c>
      <c r="H56" s="202">
        <v>1</v>
      </c>
    </row>
    <row r="57" spans="1:8">
      <c r="A57" s="200" t="s">
        <v>16</v>
      </c>
      <c r="B57" s="202">
        <v>14</v>
      </c>
      <c r="D57" s="200" t="s">
        <v>455</v>
      </c>
      <c r="E57" s="202">
        <v>1</v>
      </c>
      <c r="G57" s="201" t="s">
        <v>746</v>
      </c>
      <c r="H57" s="202">
        <v>1</v>
      </c>
    </row>
    <row r="58" spans="1:8">
      <c r="A58" s="200" t="s">
        <v>291</v>
      </c>
      <c r="B58" s="202">
        <v>1</v>
      </c>
      <c r="D58" s="200" t="s">
        <v>408</v>
      </c>
      <c r="E58" s="202">
        <v>1</v>
      </c>
      <c r="G58" s="201" t="s">
        <v>748</v>
      </c>
      <c r="H58" s="202">
        <v>1</v>
      </c>
    </row>
    <row r="59" spans="1:8">
      <c r="A59" s="200" t="s">
        <v>92</v>
      </c>
      <c r="B59" s="202">
        <v>7</v>
      </c>
      <c r="D59" s="200" t="s">
        <v>443</v>
      </c>
      <c r="E59" s="202">
        <v>1</v>
      </c>
      <c r="G59" s="201" t="s">
        <v>751</v>
      </c>
      <c r="H59" s="202">
        <v>1</v>
      </c>
    </row>
    <row r="60" spans="1:8">
      <c r="A60" s="200" t="s">
        <v>402</v>
      </c>
      <c r="B60" s="202">
        <v>1</v>
      </c>
      <c r="D60" s="200" t="s">
        <v>410</v>
      </c>
      <c r="E60" s="202">
        <v>1</v>
      </c>
      <c r="G60" s="201" t="s">
        <v>754</v>
      </c>
      <c r="H60" s="202">
        <v>1</v>
      </c>
    </row>
    <row r="61" spans="1:8">
      <c r="A61" s="200" t="s">
        <v>105</v>
      </c>
      <c r="B61" s="202">
        <v>4</v>
      </c>
      <c r="D61" s="200" t="s">
        <v>716</v>
      </c>
      <c r="E61" s="202">
        <v>1</v>
      </c>
      <c r="G61" s="201" t="s">
        <v>758</v>
      </c>
      <c r="H61" s="202">
        <v>1</v>
      </c>
    </row>
    <row r="62" spans="1:8">
      <c r="A62" s="200" t="s">
        <v>738</v>
      </c>
      <c r="B62" s="202">
        <v>1</v>
      </c>
      <c r="D62" s="200" t="s">
        <v>703</v>
      </c>
      <c r="E62" s="202">
        <v>1</v>
      </c>
      <c r="G62" s="201" t="s">
        <v>760</v>
      </c>
      <c r="H62" s="202">
        <v>1</v>
      </c>
    </row>
    <row r="63" spans="1:8">
      <c r="A63" s="200" t="s">
        <v>135</v>
      </c>
      <c r="B63" s="202">
        <v>26</v>
      </c>
      <c r="D63" s="200" t="s">
        <v>701</v>
      </c>
      <c r="E63" s="202">
        <v>1</v>
      </c>
      <c r="G63" s="201" t="s">
        <v>763</v>
      </c>
      <c r="H63" s="202">
        <v>1</v>
      </c>
    </row>
    <row r="64" spans="1:8">
      <c r="A64" s="200" t="s">
        <v>820</v>
      </c>
      <c r="B64" s="202">
        <v>3</v>
      </c>
      <c r="D64" s="200" t="s">
        <v>697</v>
      </c>
      <c r="E64" s="202">
        <v>1</v>
      </c>
      <c r="G64" s="201" t="s">
        <v>766</v>
      </c>
      <c r="H64" s="202">
        <v>1</v>
      </c>
    </row>
    <row r="65" spans="1:8">
      <c r="A65" s="200" t="s">
        <v>87</v>
      </c>
      <c r="B65" s="202">
        <v>4</v>
      </c>
      <c r="D65" s="200" t="s">
        <v>709</v>
      </c>
      <c r="E65" s="202">
        <v>1</v>
      </c>
      <c r="G65" s="201" t="s">
        <v>768</v>
      </c>
      <c r="H65" s="202">
        <v>1</v>
      </c>
    </row>
    <row r="66" spans="1:8">
      <c r="A66" s="200" t="s">
        <v>466</v>
      </c>
      <c r="B66" s="202">
        <v>1</v>
      </c>
      <c r="D66" s="200" t="s">
        <v>712</v>
      </c>
      <c r="E66" s="202">
        <v>1</v>
      </c>
      <c r="G66" s="201" t="s">
        <v>770</v>
      </c>
      <c r="H66" s="202">
        <v>1</v>
      </c>
    </row>
    <row r="67" spans="1:8">
      <c r="A67" s="200" t="s">
        <v>19</v>
      </c>
      <c r="B67" s="202">
        <v>1</v>
      </c>
      <c r="D67" s="200" t="s">
        <v>699</v>
      </c>
      <c r="E67" s="202">
        <v>1</v>
      </c>
      <c r="G67" s="201" t="s">
        <v>772</v>
      </c>
      <c r="H67" s="202">
        <v>1</v>
      </c>
    </row>
    <row r="68" spans="1:8">
      <c r="A68" s="200" t="s">
        <v>776</v>
      </c>
      <c r="B68" s="202">
        <v>1</v>
      </c>
      <c r="D68" s="200" t="s">
        <v>718</v>
      </c>
      <c r="E68" s="202">
        <v>1</v>
      </c>
      <c r="G68" s="201" t="s">
        <v>775</v>
      </c>
      <c r="H68" s="202">
        <v>1</v>
      </c>
    </row>
    <row r="69" spans="1:8">
      <c r="A69" s="200" t="s">
        <v>22</v>
      </c>
      <c r="B69" s="202">
        <v>3</v>
      </c>
      <c r="D69" s="200" t="s">
        <v>667</v>
      </c>
      <c r="E69" s="202">
        <v>1</v>
      </c>
      <c r="G69" s="201" t="s">
        <v>778</v>
      </c>
      <c r="H69" s="202">
        <v>1</v>
      </c>
    </row>
    <row r="70" spans="1:8">
      <c r="A70" s="200" t="s">
        <v>735</v>
      </c>
      <c r="B70" s="202">
        <v>1</v>
      </c>
      <c r="D70" s="200" t="s">
        <v>771</v>
      </c>
      <c r="E70" s="202">
        <v>1</v>
      </c>
      <c r="G70" s="201" t="s">
        <v>781</v>
      </c>
      <c r="H70" s="202">
        <v>1</v>
      </c>
    </row>
    <row r="71" spans="1:8">
      <c r="A71" s="200" t="s">
        <v>25</v>
      </c>
      <c r="B71" s="202">
        <v>31</v>
      </c>
      <c r="D71" s="200" t="s">
        <v>396</v>
      </c>
      <c r="E71" s="202">
        <v>1</v>
      </c>
      <c r="G71" s="201" t="s">
        <v>783</v>
      </c>
      <c r="H71" s="202">
        <v>1</v>
      </c>
    </row>
    <row r="72" spans="1:8">
      <c r="A72" s="200" t="s">
        <v>82</v>
      </c>
      <c r="B72" s="202">
        <v>2</v>
      </c>
      <c r="D72" s="200" t="s">
        <v>398</v>
      </c>
      <c r="E72" s="202">
        <v>1</v>
      </c>
      <c r="G72" s="201" t="s">
        <v>785</v>
      </c>
      <c r="H72" s="202">
        <v>1</v>
      </c>
    </row>
    <row r="73" spans="1:8">
      <c r="A73" s="200" t="s">
        <v>203</v>
      </c>
      <c r="B73" s="202">
        <v>1</v>
      </c>
      <c r="D73" s="200" t="s">
        <v>767</v>
      </c>
      <c r="E73" s="202">
        <v>2</v>
      </c>
      <c r="G73" s="201" t="s">
        <v>787</v>
      </c>
      <c r="H73" s="202">
        <v>1</v>
      </c>
    </row>
    <row r="74" spans="1:8">
      <c r="A74" s="200" t="s">
        <v>27</v>
      </c>
      <c r="B74" s="202">
        <v>1</v>
      </c>
      <c r="D74" s="200" t="s">
        <v>486</v>
      </c>
      <c r="E74" s="202">
        <v>1</v>
      </c>
      <c r="G74" s="201" t="s">
        <v>717</v>
      </c>
      <c r="H74" s="202">
        <v>1</v>
      </c>
    </row>
    <row r="75" spans="1:8">
      <c r="A75" s="200" t="s">
        <v>839</v>
      </c>
      <c r="B75" s="202"/>
      <c r="D75" s="200" t="s">
        <v>483</v>
      </c>
      <c r="E75" s="202">
        <v>1</v>
      </c>
      <c r="G75" s="200" t="s">
        <v>827</v>
      </c>
      <c r="H75" s="202">
        <v>28</v>
      </c>
    </row>
    <row r="76" spans="1:8">
      <c r="A76" s="200" t="s">
        <v>840</v>
      </c>
      <c r="B76" s="202">
        <v>289</v>
      </c>
      <c r="D76" s="200" t="s">
        <v>127</v>
      </c>
      <c r="E76" s="202">
        <v>1</v>
      </c>
      <c r="G76" s="201" t="s">
        <v>560</v>
      </c>
      <c r="H76" s="202">
        <v>1</v>
      </c>
    </row>
    <row r="77" spans="1:8">
      <c r="D77" s="200" t="s">
        <v>115</v>
      </c>
      <c r="E77" s="202">
        <v>1</v>
      </c>
      <c r="G77" s="201" t="s">
        <v>562</v>
      </c>
      <c r="H77" s="202">
        <v>1</v>
      </c>
    </row>
    <row r="78" spans="1:8">
      <c r="D78" s="200" t="s">
        <v>122</v>
      </c>
      <c r="E78" s="202">
        <v>2</v>
      </c>
      <c r="G78" s="201" t="s">
        <v>564</v>
      </c>
      <c r="H78" s="202">
        <v>1</v>
      </c>
    </row>
    <row r="79" spans="1:8">
      <c r="D79" s="200" t="s">
        <v>359</v>
      </c>
      <c r="E79" s="202">
        <v>1</v>
      </c>
      <c r="G79" s="201" t="s">
        <v>566</v>
      </c>
      <c r="H79" s="202">
        <v>1</v>
      </c>
    </row>
    <row r="80" spans="1:8">
      <c r="D80" s="200" t="s">
        <v>323</v>
      </c>
      <c r="E80" s="202">
        <v>2</v>
      </c>
      <c r="G80" s="201" t="s">
        <v>567</v>
      </c>
      <c r="H80" s="202">
        <v>1</v>
      </c>
    </row>
    <row r="81" spans="4:8">
      <c r="D81" s="200" t="s">
        <v>493</v>
      </c>
      <c r="E81" s="202">
        <v>1</v>
      </c>
      <c r="G81" s="201" t="s">
        <v>570</v>
      </c>
      <c r="H81" s="202">
        <v>1</v>
      </c>
    </row>
    <row r="82" spans="4:8">
      <c r="D82" s="200" t="s">
        <v>561</v>
      </c>
      <c r="E82" s="202">
        <v>2</v>
      </c>
      <c r="G82" s="201" t="s">
        <v>571</v>
      </c>
      <c r="H82" s="202">
        <v>1</v>
      </c>
    </row>
    <row r="83" spans="4:8">
      <c r="D83" s="200" t="s">
        <v>565</v>
      </c>
      <c r="E83" s="202">
        <v>19</v>
      </c>
      <c r="G83" s="201" t="s">
        <v>574</v>
      </c>
      <c r="H83" s="202">
        <v>1</v>
      </c>
    </row>
    <row r="84" spans="4:8">
      <c r="D84" s="200" t="s">
        <v>604</v>
      </c>
      <c r="E84" s="202">
        <v>2</v>
      </c>
      <c r="G84" s="201" t="s">
        <v>576</v>
      </c>
      <c r="H84" s="202">
        <v>1</v>
      </c>
    </row>
    <row r="85" spans="4:8">
      <c r="D85" s="200" t="s">
        <v>568</v>
      </c>
      <c r="E85" s="202">
        <v>1</v>
      </c>
      <c r="G85" s="201" t="s">
        <v>577</v>
      </c>
      <c r="H85" s="202">
        <v>1</v>
      </c>
    </row>
    <row r="86" spans="4:8">
      <c r="D86" s="200" t="s">
        <v>266</v>
      </c>
      <c r="E86" s="202">
        <v>1</v>
      </c>
      <c r="G86" s="201" t="s">
        <v>579</v>
      </c>
      <c r="H86" s="202">
        <v>1</v>
      </c>
    </row>
    <row r="87" spans="4:8">
      <c r="D87" s="200" t="s">
        <v>204</v>
      </c>
      <c r="E87" s="202">
        <v>1</v>
      </c>
      <c r="G87" s="201" t="s">
        <v>580</v>
      </c>
      <c r="H87" s="202">
        <v>1</v>
      </c>
    </row>
    <row r="88" spans="4:8">
      <c r="D88" s="200" t="s">
        <v>250</v>
      </c>
      <c r="E88" s="202">
        <v>7</v>
      </c>
      <c r="G88" s="201" t="s">
        <v>581</v>
      </c>
      <c r="H88" s="202">
        <v>1</v>
      </c>
    </row>
    <row r="89" spans="4:8">
      <c r="D89" s="200" t="s">
        <v>294</v>
      </c>
      <c r="E89" s="202">
        <v>4</v>
      </c>
      <c r="G89" s="201" t="s">
        <v>582</v>
      </c>
      <c r="H89" s="202">
        <v>1</v>
      </c>
    </row>
    <row r="90" spans="4:8">
      <c r="D90" s="200" t="s">
        <v>255</v>
      </c>
      <c r="E90" s="202">
        <v>1</v>
      </c>
      <c r="G90" s="201" t="s">
        <v>586</v>
      </c>
      <c r="H90" s="202">
        <v>1</v>
      </c>
    </row>
    <row r="91" spans="4:8">
      <c r="D91" s="200" t="s">
        <v>262</v>
      </c>
      <c r="E91" s="202">
        <v>2</v>
      </c>
      <c r="G91" s="201" t="s">
        <v>587</v>
      </c>
      <c r="H91" s="202">
        <v>1</v>
      </c>
    </row>
    <row r="92" spans="4:8">
      <c r="D92" s="200" t="s">
        <v>743</v>
      </c>
      <c r="E92" s="202">
        <v>1</v>
      </c>
      <c r="G92" s="201" t="s">
        <v>589</v>
      </c>
      <c r="H92" s="202">
        <v>1</v>
      </c>
    </row>
    <row r="93" spans="4:8">
      <c r="D93" s="200" t="s">
        <v>661</v>
      </c>
      <c r="E93" s="202">
        <v>1</v>
      </c>
      <c r="G93" s="201" t="s">
        <v>592</v>
      </c>
      <c r="H93" s="202">
        <v>1</v>
      </c>
    </row>
    <row r="94" spans="4:8">
      <c r="D94" s="200" t="s">
        <v>663</v>
      </c>
      <c r="E94" s="202">
        <v>1</v>
      </c>
      <c r="G94" s="201" t="s">
        <v>595</v>
      </c>
      <c r="H94" s="202">
        <v>1</v>
      </c>
    </row>
    <row r="95" spans="4:8">
      <c r="D95" s="200" t="s">
        <v>656</v>
      </c>
      <c r="E95" s="202">
        <v>1</v>
      </c>
      <c r="G95" s="201" t="s">
        <v>596</v>
      </c>
      <c r="H95" s="202">
        <v>1</v>
      </c>
    </row>
    <row r="96" spans="4:8">
      <c r="D96" s="200" t="s">
        <v>58</v>
      </c>
      <c r="E96" s="202">
        <v>2</v>
      </c>
      <c r="G96" s="201" t="s">
        <v>598</v>
      </c>
      <c r="H96" s="202">
        <v>1</v>
      </c>
    </row>
    <row r="97" spans="4:8">
      <c r="D97" s="200" t="s">
        <v>34</v>
      </c>
      <c r="E97" s="202">
        <v>1</v>
      </c>
      <c r="G97" s="201" t="s">
        <v>599</v>
      </c>
      <c r="H97" s="202">
        <v>1</v>
      </c>
    </row>
    <row r="98" spans="4:8">
      <c r="D98" s="200" t="s">
        <v>53</v>
      </c>
      <c r="E98" s="202">
        <v>2</v>
      </c>
      <c r="G98" s="201" t="s">
        <v>603</v>
      </c>
      <c r="H98" s="202">
        <v>1</v>
      </c>
    </row>
    <row r="99" spans="4:8">
      <c r="D99" s="200" t="s">
        <v>427</v>
      </c>
      <c r="E99" s="202">
        <v>7</v>
      </c>
      <c r="G99" s="201" t="s">
        <v>606</v>
      </c>
      <c r="H99" s="202">
        <v>1</v>
      </c>
    </row>
    <row r="100" spans="4:8">
      <c r="D100" s="200" t="s">
        <v>276</v>
      </c>
      <c r="E100" s="202">
        <v>7</v>
      </c>
      <c r="G100" s="201" t="s">
        <v>607</v>
      </c>
      <c r="H100" s="202">
        <v>1</v>
      </c>
    </row>
    <row r="101" spans="4:8">
      <c r="D101" s="200" t="s">
        <v>319</v>
      </c>
      <c r="E101" s="202">
        <v>1</v>
      </c>
      <c r="G101" s="201" t="s">
        <v>609</v>
      </c>
      <c r="H101" s="202">
        <v>1</v>
      </c>
    </row>
    <row r="102" spans="4:8">
      <c r="D102" s="200" t="s">
        <v>284</v>
      </c>
      <c r="E102" s="202">
        <v>1</v>
      </c>
      <c r="G102" s="201" t="s">
        <v>610</v>
      </c>
      <c r="H102" s="202">
        <v>1</v>
      </c>
    </row>
    <row r="103" spans="4:8">
      <c r="D103" s="200" t="s">
        <v>282</v>
      </c>
      <c r="E103" s="202">
        <v>1</v>
      </c>
      <c r="G103" s="201" t="s">
        <v>611</v>
      </c>
      <c r="H103" s="202">
        <v>1</v>
      </c>
    </row>
    <row r="104" spans="4:8">
      <c r="D104" s="200" t="s">
        <v>287</v>
      </c>
      <c r="E104" s="202">
        <v>1</v>
      </c>
      <c r="G104" s="200" t="s">
        <v>823</v>
      </c>
      <c r="H104" s="202">
        <v>46</v>
      </c>
    </row>
    <row r="105" spans="4:8">
      <c r="D105" s="200" t="s">
        <v>271</v>
      </c>
      <c r="E105" s="202">
        <v>1</v>
      </c>
      <c r="G105" s="201" t="s">
        <v>843</v>
      </c>
      <c r="H105" s="202">
        <v>1</v>
      </c>
    </row>
    <row r="106" spans="4:8">
      <c r="D106" s="200" t="s">
        <v>269</v>
      </c>
      <c r="E106" s="202">
        <v>1</v>
      </c>
      <c r="G106" s="201" t="s">
        <v>15</v>
      </c>
      <c r="H106" s="202">
        <v>1</v>
      </c>
    </row>
    <row r="107" spans="4:8">
      <c r="D107" s="200" t="s">
        <v>638</v>
      </c>
      <c r="E107" s="202">
        <v>10</v>
      </c>
      <c r="G107" s="201" t="s">
        <v>99</v>
      </c>
      <c r="H107" s="202">
        <v>1</v>
      </c>
    </row>
    <row r="108" spans="4:8">
      <c r="D108" s="200" t="s">
        <v>473</v>
      </c>
      <c r="E108" s="202">
        <v>2</v>
      </c>
      <c r="G108" s="201" t="s">
        <v>101</v>
      </c>
      <c r="H108" s="202">
        <v>1</v>
      </c>
    </row>
    <row r="109" spans="4:8">
      <c r="D109" s="200" t="s">
        <v>103</v>
      </c>
      <c r="E109" s="202">
        <v>3</v>
      </c>
      <c r="G109" s="201" t="s">
        <v>104</v>
      </c>
      <c r="H109" s="202">
        <v>1</v>
      </c>
    </row>
    <row r="110" spans="4:8">
      <c r="D110" s="200" t="s">
        <v>195</v>
      </c>
      <c r="E110" s="202">
        <v>1</v>
      </c>
      <c r="G110" s="201" t="s">
        <v>106</v>
      </c>
      <c r="H110" s="202">
        <v>1</v>
      </c>
    </row>
    <row r="111" spans="4:8">
      <c r="D111" s="200" t="s">
        <v>192</v>
      </c>
      <c r="E111" s="202">
        <v>1</v>
      </c>
      <c r="G111" s="201" t="s">
        <v>108</v>
      </c>
      <c r="H111" s="202">
        <v>1</v>
      </c>
    </row>
    <row r="112" spans="4:8">
      <c r="D112" s="200" t="s">
        <v>136</v>
      </c>
      <c r="E112" s="202">
        <v>26</v>
      </c>
      <c r="G112" s="201" t="s">
        <v>111</v>
      </c>
      <c r="H112" s="202">
        <v>1</v>
      </c>
    </row>
    <row r="113" spans="4:8">
      <c r="D113" s="200" t="s">
        <v>213</v>
      </c>
      <c r="E113" s="202">
        <v>2</v>
      </c>
      <c r="G113" s="201" t="s">
        <v>114</v>
      </c>
      <c r="H113" s="202">
        <v>1</v>
      </c>
    </row>
    <row r="114" spans="4:8">
      <c r="D114" s="200" t="s">
        <v>477</v>
      </c>
      <c r="E114" s="202">
        <v>3</v>
      </c>
      <c r="G114" s="201" t="s">
        <v>117</v>
      </c>
      <c r="H114" s="202">
        <v>1</v>
      </c>
    </row>
    <row r="115" spans="4:8">
      <c r="D115" s="200" t="s">
        <v>522</v>
      </c>
      <c r="E115" s="202">
        <v>4</v>
      </c>
      <c r="G115" s="201" t="s">
        <v>131</v>
      </c>
      <c r="H115" s="202">
        <v>1</v>
      </c>
    </row>
    <row r="116" spans="4:8">
      <c r="D116" s="200" t="s">
        <v>797</v>
      </c>
      <c r="E116" s="202">
        <v>2</v>
      </c>
      <c r="G116" s="201" t="s">
        <v>18</v>
      </c>
      <c r="H116" s="202">
        <v>1</v>
      </c>
    </row>
    <row r="117" spans="4:8">
      <c r="D117" s="200" t="s">
        <v>352</v>
      </c>
      <c r="E117" s="202">
        <v>2</v>
      </c>
      <c r="G117" s="201" t="s">
        <v>21</v>
      </c>
      <c r="H117" s="202">
        <v>1</v>
      </c>
    </row>
    <row r="118" spans="4:8">
      <c r="D118" s="200" t="s">
        <v>39</v>
      </c>
      <c r="E118" s="202">
        <v>3</v>
      </c>
      <c r="G118" s="201" t="s">
        <v>24</v>
      </c>
      <c r="H118" s="202">
        <v>1</v>
      </c>
    </row>
    <row r="119" spans="4:8">
      <c r="D119" s="200" t="s">
        <v>44</v>
      </c>
      <c r="E119" s="202">
        <v>4</v>
      </c>
      <c r="G119" s="201" t="s">
        <v>26</v>
      </c>
      <c r="H119" s="202">
        <v>1</v>
      </c>
    </row>
    <row r="120" spans="4:8">
      <c r="D120" s="200" t="s">
        <v>73</v>
      </c>
      <c r="E120" s="202">
        <v>4</v>
      </c>
      <c r="G120" s="201" t="s">
        <v>30</v>
      </c>
      <c r="H120" s="202">
        <v>1</v>
      </c>
    </row>
    <row r="121" spans="4:8">
      <c r="D121" s="200" t="s">
        <v>93</v>
      </c>
      <c r="E121" s="202">
        <v>2</v>
      </c>
      <c r="G121" s="201" t="s">
        <v>33</v>
      </c>
      <c r="H121" s="202">
        <v>1</v>
      </c>
    </row>
    <row r="122" spans="4:8">
      <c r="D122" s="200" t="s">
        <v>88</v>
      </c>
      <c r="E122" s="202">
        <v>1</v>
      </c>
      <c r="G122" s="201" t="s">
        <v>37</v>
      </c>
      <c r="H122" s="202">
        <v>1</v>
      </c>
    </row>
    <row r="123" spans="4:8">
      <c r="D123" s="200" t="s">
        <v>85</v>
      </c>
      <c r="E123" s="202">
        <v>1</v>
      </c>
      <c r="G123" s="201" t="s">
        <v>40</v>
      </c>
      <c r="H123" s="202">
        <v>1</v>
      </c>
    </row>
    <row r="124" spans="4:8">
      <c r="D124" s="200" t="s">
        <v>83</v>
      </c>
      <c r="E124" s="202">
        <v>1</v>
      </c>
      <c r="G124" s="201" t="s">
        <v>41</v>
      </c>
      <c r="H124" s="202">
        <v>1</v>
      </c>
    </row>
    <row r="125" spans="4:8">
      <c r="D125" s="200" t="s">
        <v>65</v>
      </c>
      <c r="E125" s="202">
        <v>6</v>
      </c>
      <c r="G125" s="201" t="s">
        <v>43</v>
      </c>
      <c r="H125" s="202">
        <v>1</v>
      </c>
    </row>
    <row r="126" spans="4:8">
      <c r="D126" s="200" t="s">
        <v>20</v>
      </c>
      <c r="E126" s="202">
        <v>3</v>
      </c>
      <c r="G126" s="201" t="s">
        <v>46</v>
      </c>
      <c r="H126" s="202">
        <v>1</v>
      </c>
    </row>
    <row r="127" spans="4:8">
      <c r="D127" s="200" t="s">
        <v>362</v>
      </c>
      <c r="E127" s="202">
        <v>6</v>
      </c>
      <c r="G127" s="201" t="s">
        <v>47</v>
      </c>
      <c r="H127" s="202">
        <v>1</v>
      </c>
    </row>
    <row r="128" spans="4:8">
      <c r="D128" s="200" t="s">
        <v>377</v>
      </c>
      <c r="E128" s="202">
        <v>1</v>
      </c>
      <c r="G128" s="201" t="s">
        <v>49</v>
      </c>
      <c r="H128" s="202">
        <v>1</v>
      </c>
    </row>
    <row r="129" spans="4:8">
      <c r="D129" s="200" t="s">
        <v>372</v>
      </c>
      <c r="E129" s="202">
        <v>1</v>
      </c>
      <c r="G129" s="201" t="s">
        <v>52</v>
      </c>
      <c r="H129" s="202">
        <v>1</v>
      </c>
    </row>
    <row r="130" spans="4:8">
      <c r="D130" s="200" t="s">
        <v>112</v>
      </c>
      <c r="E130" s="202">
        <v>2</v>
      </c>
      <c r="G130" s="201" t="s">
        <v>54</v>
      </c>
      <c r="H130" s="202">
        <v>1</v>
      </c>
    </row>
    <row r="131" spans="4:8">
      <c r="D131" s="200" t="s">
        <v>755</v>
      </c>
      <c r="E131" s="202">
        <v>2</v>
      </c>
      <c r="G131" s="201" t="s">
        <v>56</v>
      </c>
      <c r="H131" s="202">
        <v>1</v>
      </c>
    </row>
    <row r="132" spans="4:8">
      <c r="D132" s="200" t="s">
        <v>503</v>
      </c>
      <c r="E132" s="202">
        <v>1</v>
      </c>
      <c r="G132" s="201" t="s">
        <v>59</v>
      </c>
      <c r="H132" s="202">
        <v>1</v>
      </c>
    </row>
    <row r="133" spans="4:8">
      <c r="D133" s="200" t="s">
        <v>731</v>
      </c>
      <c r="E133" s="202">
        <v>1</v>
      </c>
      <c r="G133" s="201" t="s">
        <v>63</v>
      </c>
      <c r="H133" s="202">
        <v>1</v>
      </c>
    </row>
    <row r="134" spans="4:8">
      <c r="D134" s="200" t="s">
        <v>14</v>
      </c>
      <c r="E134" s="202">
        <v>2</v>
      </c>
      <c r="G134" s="201" t="s">
        <v>66</v>
      </c>
      <c r="H134" s="202">
        <v>1</v>
      </c>
    </row>
    <row r="135" spans="4:8">
      <c r="D135" s="200" t="s">
        <v>28</v>
      </c>
      <c r="E135" s="202">
        <v>1</v>
      </c>
      <c r="G135" s="201" t="s">
        <v>67</v>
      </c>
      <c r="H135" s="202">
        <v>1</v>
      </c>
    </row>
    <row r="136" spans="4:8">
      <c r="D136" s="200" t="s">
        <v>32</v>
      </c>
      <c r="E136" s="202">
        <v>1</v>
      </c>
      <c r="G136" s="201" t="s">
        <v>68</v>
      </c>
      <c r="H136" s="202">
        <v>1</v>
      </c>
    </row>
    <row r="137" spans="4:8">
      <c r="D137" s="200" t="s">
        <v>630</v>
      </c>
      <c r="E137" s="202">
        <v>3</v>
      </c>
      <c r="G137" s="201" t="s">
        <v>70</v>
      </c>
      <c r="H137" s="202">
        <v>1</v>
      </c>
    </row>
    <row r="138" spans="4:8">
      <c r="D138" s="200" t="s">
        <v>673</v>
      </c>
      <c r="E138" s="202">
        <v>5</v>
      </c>
      <c r="G138" s="201" t="s">
        <v>72</v>
      </c>
      <c r="H138" s="202">
        <v>1</v>
      </c>
    </row>
    <row r="139" spans="4:8">
      <c r="D139" s="200" t="s">
        <v>387</v>
      </c>
      <c r="E139" s="202">
        <v>2</v>
      </c>
      <c r="G139" s="201" t="s">
        <v>74</v>
      </c>
      <c r="H139" s="202">
        <v>1</v>
      </c>
    </row>
    <row r="140" spans="4:8">
      <c r="D140" s="200" t="s">
        <v>777</v>
      </c>
      <c r="E140" s="202">
        <v>1</v>
      </c>
      <c r="G140" s="201" t="s">
        <v>77</v>
      </c>
      <c r="H140" s="202">
        <v>1</v>
      </c>
    </row>
    <row r="141" spans="4:8">
      <c r="D141" s="200" t="s">
        <v>333</v>
      </c>
      <c r="E141" s="202">
        <v>1</v>
      </c>
      <c r="G141" s="201" t="s">
        <v>78</v>
      </c>
      <c r="H141" s="202">
        <v>1</v>
      </c>
    </row>
    <row r="142" spans="4:8">
      <c r="D142" s="200" t="s">
        <v>345</v>
      </c>
      <c r="E142" s="202">
        <v>2</v>
      </c>
      <c r="G142" s="201" t="s">
        <v>81</v>
      </c>
      <c r="H142" s="202">
        <v>1</v>
      </c>
    </row>
    <row r="143" spans="4:8">
      <c r="D143" s="200" t="s">
        <v>109</v>
      </c>
      <c r="E143" s="202">
        <v>1</v>
      </c>
      <c r="G143" s="201" t="s">
        <v>84</v>
      </c>
      <c r="H143" s="202">
        <v>1</v>
      </c>
    </row>
    <row r="144" spans="4:8">
      <c r="D144" s="200" t="s">
        <v>590</v>
      </c>
      <c r="E144" s="202">
        <v>2</v>
      </c>
      <c r="G144" s="201" t="s">
        <v>86</v>
      </c>
      <c r="H144" s="202">
        <v>1</v>
      </c>
    </row>
    <row r="145" spans="4:8">
      <c r="D145" s="200" t="s">
        <v>328</v>
      </c>
      <c r="E145" s="202">
        <v>1</v>
      </c>
      <c r="G145" s="201" t="s">
        <v>91</v>
      </c>
      <c r="H145" s="202">
        <v>1</v>
      </c>
    </row>
    <row r="146" spans="4:8">
      <c r="D146" s="200" t="s">
        <v>608</v>
      </c>
      <c r="E146" s="202">
        <v>1</v>
      </c>
      <c r="G146" s="201" t="s">
        <v>96</v>
      </c>
      <c r="H146" s="202">
        <v>1</v>
      </c>
    </row>
    <row r="147" spans="4:8">
      <c r="D147" s="200" t="s">
        <v>739</v>
      </c>
      <c r="E147" s="202">
        <v>1</v>
      </c>
      <c r="G147" s="201" t="s">
        <v>121</v>
      </c>
      <c r="H147" s="202">
        <v>1</v>
      </c>
    </row>
    <row r="148" spans="4:8">
      <c r="D148" s="200" t="s">
        <v>489</v>
      </c>
      <c r="E148" s="202">
        <v>1</v>
      </c>
      <c r="G148" s="201" t="s">
        <v>123</v>
      </c>
      <c r="H148" s="202">
        <v>1</v>
      </c>
    </row>
    <row r="149" spans="4:8">
      <c r="D149" s="200" t="s">
        <v>597</v>
      </c>
      <c r="E149" s="202">
        <v>1</v>
      </c>
      <c r="G149" s="201" t="s">
        <v>126</v>
      </c>
      <c r="H149" s="202">
        <v>1</v>
      </c>
    </row>
    <row r="150" spans="4:8">
      <c r="D150" s="200" t="s">
        <v>733</v>
      </c>
      <c r="E150" s="202">
        <v>1</v>
      </c>
      <c r="G150" s="201" t="s">
        <v>129</v>
      </c>
      <c r="H150" s="202">
        <v>1</v>
      </c>
    </row>
    <row r="151" spans="4:8">
      <c r="D151" s="200" t="s">
        <v>130</v>
      </c>
      <c r="E151" s="202">
        <v>2</v>
      </c>
      <c r="G151" s="200" t="s">
        <v>824</v>
      </c>
      <c r="H151" s="202">
        <v>43</v>
      </c>
    </row>
    <row r="152" spans="4:8">
      <c r="D152" s="200" t="s">
        <v>839</v>
      </c>
      <c r="E152" s="202"/>
      <c r="G152" s="201" t="s">
        <v>174</v>
      </c>
      <c r="H152" s="202">
        <v>1</v>
      </c>
    </row>
    <row r="153" spans="4:8">
      <c r="D153" s="200" t="s">
        <v>840</v>
      </c>
      <c r="E153" s="202">
        <v>290</v>
      </c>
      <c r="G153" s="201" t="s">
        <v>187</v>
      </c>
      <c r="H153" s="202">
        <v>1</v>
      </c>
    </row>
    <row r="154" spans="4:8">
      <c r="G154" s="201" t="s">
        <v>844</v>
      </c>
      <c r="H154" s="202">
        <v>1</v>
      </c>
    </row>
    <row r="155" spans="4:8">
      <c r="G155" s="201" t="s">
        <v>138</v>
      </c>
      <c r="H155" s="202">
        <v>1</v>
      </c>
    </row>
    <row r="156" spans="4:8">
      <c r="G156" s="201" t="s">
        <v>139</v>
      </c>
      <c r="H156" s="202">
        <v>1</v>
      </c>
    </row>
    <row r="157" spans="4:8">
      <c r="G157" s="201" t="s">
        <v>141</v>
      </c>
      <c r="H157" s="202">
        <v>1</v>
      </c>
    </row>
    <row r="158" spans="4:8">
      <c r="G158" s="201" t="s">
        <v>142</v>
      </c>
      <c r="H158" s="202">
        <v>1</v>
      </c>
    </row>
    <row r="159" spans="4:8">
      <c r="G159" s="201" t="s">
        <v>833</v>
      </c>
      <c r="H159" s="202">
        <v>1</v>
      </c>
    </row>
    <row r="160" spans="4:8">
      <c r="G160" s="201" t="s">
        <v>810</v>
      </c>
      <c r="H160" s="202">
        <v>1</v>
      </c>
    </row>
    <row r="161" spans="7:8">
      <c r="G161" s="201" t="s">
        <v>812</v>
      </c>
      <c r="H161" s="202">
        <v>1</v>
      </c>
    </row>
    <row r="162" spans="7:8">
      <c r="G162" s="201" t="s">
        <v>815</v>
      </c>
      <c r="H162" s="202">
        <v>1</v>
      </c>
    </row>
    <row r="163" spans="7:8">
      <c r="G163" s="201" t="s">
        <v>816</v>
      </c>
      <c r="H163" s="202">
        <v>1</v>
      </c>
    </row>
    <row r="164" spans="7:8">
      <c r="G164" s="201" t="s">
        <v>819</v>
      </c>
      <c r="H164" s="202">
        <v>1</v>
      </c>
    </row>
    <row r="165" spans="7:8">
      <c r="G165" s="201" t="s">
        <v>821</v>
      </c>
      <c r="H165" s="202">
        <v>1</v>
      </c>
    </row>
    <row r="166" spans="7:8">
      <c r="G166" s="201" t="s">
        <v>822</v>
      </c>
      <c r="H166" s="202">
        <v>1</v>
      </c>
    </row>
    <row r="167" spans="7:8">
      <c r="G167" s="201" t="s">
        <v>160</v>
      </c>
      <c r="H167" s="202">
        <v>1</v>
      </c>
    </row>
    <row r="168" spans="7:8">
      <c r="G168" s="201" t="s">
        <v>847</v>
      </c>
      <c r="H168" s="202">
        <v>1</v>
      </c>
    </row>
    <row r="169" spans="7:8">
      <c r="G169" s="201" t="s">
        <v>170</v>
      </c>
      <c r="H169" s="202">
        <v>1</v>
      </c>
    </row>
    <row r="170" spans="7:8">
      <c r="G170" s="201" t="s">
        <v>189</v>
      </c>
      <c r="H170" s="202">
        <v>1</v>
      </c>
    </row>
    <row r="171" spans="7:8">
      <c r="G171" s="201" t="s">
        <v>191</v>
      </c>
      <c r="H171" s="202">
        <v>1</v>
      </c>
    </row>
    <row r="172" spans="7:8">
      <c r="G172" s="201" t="s">
        <v>194</v>
      </c>
      <c r="H172" s="202">
        <v>1</v>
      </c>
    </row>
    <row r="173" spans="7:8">
      <c r="G173" s="201" t="s">
        <v>175</v>
      </c>
      <c r="H173" s="202">
        <v>1</v>
      </c>
    </row>
    <row r="174" spans="7:8">
      <c r="G174" s="201" t="s">
        <v>178</v>
      </c>
      <c r="H174" s="202">
        <v>1</v>
      </c>
    </row>
    <row r="175" spans="7:8">
      <c r="G175" s="201" t="s">
        <v>179</v>
      </c>
      <c r="H175" s="202">
        <v>1</v>
      </c>
    </row>
    <row r="176" spans="7:8">
      <c r="G176" s="201" t="s">
        <v>181</v>
      </c>
      <c r="H176" s="202">
        <v>1</v>
      </c>
    </row>
    <row r="177" spans="7:8">
      <c r="G177" s="201" t="s">
        <v>182</v>
      </c>
      <c r="H177" s="202">
        <v>1</v>
      </c>
    </row>
    <row r="178" spans="7:8">
      <c r="G178" s="201" t="s">
        <v>184</v>
      </c>
      <c r="H178" s="202">
        <v>1</v>
      </c>
    </row>
    <row r="179" spans="7:8">
      <c r="G179" s="201" t="s">
        <v>198</v>
      </c>
      <c r="H179" s="202">
        <v>1</v>
      </c>
    </row>
    <row r="180" spans="7:8">
      <c r="G180" s="201" t="s">
        <v>201</v>
      </c>
      <c r="H180" s="202">
        <v>1</v>
      </c>
    </row>
    <row r="181" spans="7:8">
      <c r="G181" s="201" t="s">
        <v>849</v>
      </c>
      <c r="H181" s="202">
        <v>1</v>
      </c>
    </row>
    <row r="182" spans="7:8">
      <c r="G182" s="201" t="s">
        <v>212</v>
      </c>
      <c r="H182" s="202">
        <v>1</v>
      </c>
    </row>
    <row r="183" spans="7:8">
      <c r="G183" s="201" t="s">
        <v>216</v>
      </c>
      <c r="H183" s="202">
        <v>1</v>
      </c>
    </row>
    <row r="184" spans="7:8">
      <c r="G184" s="201" t="s">
        <v>220</v>
      </c>
      <c r="H184" s="202">
        <v>1</v>
      </c>
    </row>
    <row r="185" spans="7:8">
      <c r="G185" s="201" t="s">
        <v>224</v>
      </c>
      <c r="H185" s="202">
        <v>1</v>
      </c>
    </row>
    <row r="186" spans="7:8">
      <c r="G186" s="201" t="s">
        <v>229</v>
      </c>
      <c r="H186" s="202">
        <v>1</v>
      </c>
    </row>
    <row r="187" spans="7:8">
      <c r="G187" s="201" t="s">
        <v>232</v>
      </c>
      <c r="H187" s="202">
        <v>1</v>
      </c>
    </row>
    <row r="188" spans="7:8">
      <c r="G188" s="201" t="s">
        <v>236</v>
      </c>
      <c r="H188" s="202">
        <v>1</v>
      </c>
    </row>
    <row r="189" spans="7:8">
      <c r="G189" s="201" t="s">
        <v>239</v>
      </c>
      <c r="H189" s="202">
        <v>1</v>
      </c>
    </row>
    <row r="190" spans="7:8">
      <c r="G190" s="201" t="s">
        <v>240</v>
      </c>
      <c r="H190" s="202">
        <v>1</v>
      </c>
    </row>
    <row r="191" spans="7:8">
      <c r="G191" s="201" t="s">
        <v>243</v>
      </c>
      <c r="H191" s="202">
        <v>1</v>
      </c>
    </row>
    <row r="192" spans="7:8">
      <c r="G192" s="201" t="s">
        <v>244</v>
      </c>
      <c r="H192" s="202">
        <v>1</v>
      </c>
    </row>
    <row r="193" spans="7:8">
      <c r="G193" s="201" t="s">
        <v>202</v>
      </c>
      <c r="H193" s="202">
        <v>1</v>
      </c>
    </row>
    <row r="194" spans="7:8">
      <c r="G194" s="201" t="s">
        <v>235</v>
      </c>
      <c r="H194" s="202">
        <v>1</v>
      </c>
    </row>
    <row r="195" spans="7:8">
      <c r="G195" s="200" t="s">
        <v>826</v>
      </c>
      <c r="H195" s="202">
        <v>56</v>
      </c>
    </row>
    <row r="196" spans="7:8">
      <c r="G196" s="201" t="s">
        <v>394</v>
      </c>
      <c r="H196" s="202">
        <v>1</v>
      </c>
    </row>
    <row r="197" spans="7:8">
      <c r="G197" s="201" t="s">
        <v>397</v>
      </c>
      <c r="H197" s="202">
        <v>1</v>
      </c>
    </row>
    <row r="198" spans="7:8">
      <c r="G198" s="201" t="s">
        <v>401</v>
      </c>
      <c r="H198" s="202">
        <v>1</v>
      </c>
    </row>
    <row r="199" spans="7:8">
      <c r="G199" s="201" t="s">
        <v>406</v>
      </c>
      <c r="H199" s="202">
        <v>1</v>
      </c>
    </row>
    <row r="200" spans="7:8">
      <c r="G200" s="201" t="s">
        <v>409</v>
      </c>
      <c r="H200" s="202">
        <v>1</v>
      </c>
    </row>
    <row r="201" spans="7:8">
      <c r="G201" s="201" t="s">
        <v>413</v>
      </c>
      <c r="H201" s="202">
        <v>1</v>
      </c>
    </row>
    <row r="202" spans="7:8">
      <c r="G202" s="201" t="s">
        <v>417</v>
      </c>
      <c r="H202" s="202">
        <v>1</v>
      </c>
    </row>
    <row r="203" spans="7:8">
      <c r="G203" s="201" t="s">
        <v>419</v>
      </c>
      <c r="H203" s="202">
        <v>1</v>
      </c>
    </row>
    <row r="204" spans="7:8">
      <c r="G204" s="201" t="s">
        <v>422</v>
      </c>
      <c r="H204" s="202">
        <v>1</v>
      </c>
    </row>
    <row r="205" spans="7:8">
      <c r="G205" s="201" t="s">
        <v>436</v>
      </c>
      <c r="H205" s="202">
        <v>1</v>
      </c>
    </row>
    <row r="206" spans="7:8">
      <c r="G206" s="201" t="s">
        <v>438</v>
      </c>
      <c r="H206" s="202">
        <v>1</v>
      </c>
    </row>
    <row r="207" spans="7:8">
      <c r="G207" s="201" t="s">
        <v>442</v>
      </c>
      <c r="H207" s="202">
        <v>1</v>
      </c>
    </row>
    <row r="208" spans="7:8">
      <c r="G208" s="201" t="s">
        <v>446</v>
      </c>
      <c r="H208" s="202">
        <v>1</v>
      </c>
    </row>
    <row r="209" spans="7:8">
      <c r="G209" s="201" t="s">
        <v>448</v>
      </c>
      <c r="H209" s="202">
        <v>1</v>
      </c>
    </row>
    <row r="210" spans="7:8">
      <c r="G210" s="201" t="s">
        <v>453</v>
      </c>
      <c r="H210" s="202">
        <v>1</v>
      </c>
    </row>
    <row r="211" spans="7:8">
      <c r="G211" s="201" t="s">
        <v>848</v>
      </c>
      <c r="H211" s="202">
        <v>1</v>
      </c>
    </row>
    <row r="212" spans="7:8">
      <c r="G212" s="201" t="s">
        <v>459</v>
      </c>
      <c r="H212" s="202">
        <v>1</v>
      </c>
    </row>
    <row r="213" spans="7:8">
      <c r="G213" s="201" t="s">
        <v>462</v>
      </c>
      <c r="H213" s="202">
        <v>1</v>
      </c>
    </row>
    <row r="214" spans="7:8">
      <c r="G214" s="201" t="s">
        <v>465</v>
      </c>
      <c r="H214" s="202">
        <v>1</v>
      </c>
    </row>
    <row r="215" spans="7:8">
      <c r="G215" s="201" t="s">
        <v>469</v>
      </c>
      <c r="H215" s="202">
        <v>1</v>
      </c>
    </row>
    <row r="216" spans="7:8">
      <c r="G216" s="201" t="s">
        <v>472</v>
      </c>
      <c r="H216" s="202">
        <v>1</v>
      </c>
    </row>
    <row r="217" spans="7:8">
      <c r="G217" s="201" t="s">
        <v>474</v>
      </c>
      <c r="H217" s="202">
        <v>1</v>
      </c>
    </row>
    <row r="218" spans="7:8">
      <c r="G218" s="201" t="s">
        <v>831</v>
      </c>
      <c r="H218" s="202">
        <v>1</v>
      </c>
    </row>
    <row r="219" spans="7:8">
      <c r="G219" s="201" t="s">
        <v>478</v>
      </c>
      <c r="H219" s="202">
        <v>1</v>
      </c>
    </row>
    <row r="220" spans="7:8">
      <c r="G220" s="201" t="s">
        <v>479</v>
      </c>
      <c r="H220" s="202">
        <v>1</v>
      </c>
    </row>
    <row r="221" spans="7:8">
      <c r="G221" s="201" t="s">
        <v>482</v>
      </c>
      <c r="H221" s="202">
        <v>1</v>
      </c>
    </row>
    <row r="222" spans="7:8">
      <c r="G222" s="201" t="s">
        <v>485</v>
      </c>
      <c r="H222" s="202">
        <v>1</v>
      </c>
    </row>
    <row r="223" spans="7:8">
      <c r="G223" s="201" t="s">
        <v>488</v>
      </c>
      <c r="H223" s="202">
        <v>1</v>
      </c>
    </row>
    <row r="224" spans="7:8">
      <c r="G224" s="201" t="s">
        <v>492</v>
      </c>
      <c r="H224" s="202">
        <v>1</v>
      </c>
    </row>
    <row r="225" spans="7:8">
      <c r="G225" s="201" t="s">
        <v>852</v>
      </c>
      <c r="H225" s="202">
        <v>1</v>
      </c>
    </row>
    <row r="226" spans="7:8">
      <c r="G226" s="201" t="s">
        <v>499</v>
      </c>
      <c r="H226" s="202">
        <v>1</v>
      </c>
    </row>
    <row r="227" spans="7:8">
      <c r="G227" s="201" t="s">
        <v>502</v>
      </c>
      <c r="H227" s="202">
        <v>1</v>
      </c>
    </row>
    <row r="228" spans="7:8">
      <c r="G228" s="201" t="s">
        <v>854</v>
      </c>
      <c r="H228" s="202">
        <v>1</v>
      </c>
    </row>
    <row r="229" spans="7:8">
      <c r="G229" s="201" t="s">
        <v>510</v>
      </c>
      <c r="H229" s="202">
        <v>1</v>
      </c>
    </row>
    <row r="230" spans="7:8">
      <c r="G230" s="201" t="s">
        <v>514</v>
      </c>
      <c r="H230" s="202">
        <v>1</v>
      </c>
    </row>
    <row r="231" spans="7:8">
      <c r="G231" s="201" t="s">
        <v>516</v>
      </c>
      <c r="H231" s="202">
        <v>1</v>
      </c>
    </row>
    <row r="232" spans="7:8">
      <c r="G232" s="201" t="s">
        <v>518</v>
      </c>
      <c r="H232" s="202">
        <v>1</v>
      </c>
    </row>
    <row r="233" spans="7:8">
      <c r="G233" s="201" t="s">
        <v>521</v>
      </c>
      <c r="H233" s="202">
        <v>1</v>
      </c>
    </row>
    <row r="234" spans="7:8">
      <c r="G234" s="201" t="s">
        <v>523</v>
      </c>
      <c r="H234" s="202">
        <v>1</v>
      </c>
    </row>
    <row r="235" spans="7:8">
      <c r="G235" s="201" t="s">
        <v>524</v>
      </c>
      <c r="H235" s="202">
        <v>1</v>
      </c>
    </row>
    <row r="236" spans="7:8">
      <c r="G236" s="201" t="s">
        <v>525</v>
      </c>
      <c r="H236" s="202">
        <v>1</v>
      </c>
    </row>
    <row r="237" spans="7:8">
      <c r="G237" s="201" t="s">
        <v>855</v>
      </c>
      <c r="H237" s="202">
        <v>1</v>
      </c>
    </row>
    <row r="238" spans="7:8">
      <c r="G238" s="201" t="s">
        <v>856</v>
      </c>
      <c r="H238" s="202">
        <v>1</v>
      </c>
    </row>
    <row r="239" spans="7:8">
      <c r="G239" s="201" t="s">
        <v>533</v>
      </c>
      <c r="H239" s="202">
        <v>1</v>
      </c>
    </row>
    <row r="240" spans="7:8">
      <c r="G240" s="201" t="s">
        <v>535</v>
      </c>
      <c r="H240" s="202">
        <v>1</v>
      </c>
    </row>
    <row r="241" spans="7:8">
      <c r="G241" s="201" t="s">
        <v>857</v>
      </c>
      <c r="H241" s="202">
        <v>1</v>
      </c>
    </row>
    <row r="242" spans="7:8">
      <c r="G242" s="201" t="s">
        <v>858</v>
      </c>
      <c r="H242" s="202">
        <v>1</v>
      </c>
    </row>
    <row r="243" spans="7:8">
      <c r="G243" s="201" t="s">
        <v>546</v>
      </c>
      <c r="H243" s="202">
        <v>1</v>
      </c>
    </row>
    <row r="244" spans="7:8">
      <c r="G244" s="201" t="s">
        <v>548</v>
      </c>
      <c r="H244" s="202">
        <v>1</v>
      </c>
    </row>
    <row r="245" spans="7:8">
      <c r="G245" s="201" t="s">
        <v>551</v>
      </c>
      <c r="H245" s="202">
        <v>1</v>
      </c>
    </row>
    <row r="246" spans="7:8">
      <c r="G246" s="201" t="s">
        <v>426</v>
      </c>
      <c r="H246" s="202">
        <v>1</v>
      </c>
    </row>
    <row r="247" spans="7:8">
      <c r="G247" s="201" t="s">
        <v>428</v>
      </c>
      <c r="H247" s="202">
        <v>1</v>
      </c>
    </row>
    <row r="248" spans="7:8">
      <c r="G248" s="201" t="s">
        <v>429</v>
      </c>
      <c r="H248" s="202">
        <v>1</v>
      </c>
    </row>
    <row r="249" spans="7:8">
      <c r="G249" s="201" t="s">
        <v>430</v>
      </c>
      <c r="H249" s="202">
        <v>1</v>
      </c>
    </row>
    <row r="250" spans="7:8">
      <c r="G250" s="201" t="s">
        <v>431</v>
      </c>
      <c r="H250" s="202">
        <v>1</v>
      </c>
    </row>
    <row r="251" spans="7:8">
      <c r="G251" s="201" t="s">
        <v>432</v>
      </c>
      <c r="H251" s="202">
        <v>1</v>
      </c>
    </row>
    <row r="252" spans="7:8">
      <c r="G252" s="200" t="s">
        <v>825</v>
      </c>
      <c r="H252" s="202">
        <v>46</v>
      </c>
    </row>
    <row r="253" spans="7:8">
      <c r="G253" s="201" t="s">
        <v>249</v>
      </c>
      <c r="H253" s="202">
        <v>1</v>
      </c>
    </row>
    <row r="254" spans="7:8">
      <c r="G254" s="201" t="s">
        <v>310</v>
      </c>
      <c r="H254" s="202">
        <v>1</v>
      </c>
    </row>
    <row r="255" spans="7:8">
      <c r="G255" s="201" t="s">
        <v>253</v>
      </c>
      <c r="H255" s="202">
        <v>1</v>
      </c>
    </row>
    <row r="256" spans="7:8">
      <c r="G256" s="201" t="s">
        <v>257</v>
      </c>
      <c r="H256" s="202">
        <v>1</v>
      </c>
    </row>
    <row r="257" spans="7:8">
      <c r="G257" s="201" t="s">
        <v>260</v>
      </c>
      <c r="H257" s="202">
        <v>1</v>
      </c>
    </row>
    <row r="258" spans="7:8">
      <c r="G258" s="201" t="s">
        <v>263</v>
      </c>
      <c r="H258" s="202">
        <v>1</v>
      </c>
    </row>
    <row r="259" spans="7:8">
      <c r="G259" s="201" t="s">
        <v>265</v>
      </c>
      <c r="H259" s="202">
        <v>1</v>
      </c>
    </row>
    <row r="260" spans="7:8">
      <c r="G260" s="201" t="s">
        <v>268</v>
      </c>
      <c r="H260" s="202">
        <v>1</v>
      </c>
    </row>
    <row r="261" spans="7:8">
      <c r="G261" s="201" t="s">
        <v>270</v>
      </c>
      <c r="H261" s="202">
        <v>1</v>
      </c>
    </row>
    <row r="262" spans="7:8">
      <c r="G262" s="201" t="s">
        <v>274</v>
      </c>
      <c r="H262" s="202">
        <v>1</v>
      </c>
    </row>
    <row r="263" spans="7:8">
      <c r="G263" s="201" t="s">
        <v>280</v>
      </c>
      <c r="H263" s="202">
        <v>1</v>
      </c>
    </row>
    <row r="264" spans="7:8">
      <c r="G264" s="201" t="s">
        <v>283</v>
      </c>
      <c r="H264" s="202">
        <v>1</v>
      </c>
    </row>
    <row r="265" spans="7:8">
      <c r="G265" s="201" t="s">
        <v>285</v>
      </c>
      <c r="H265" s="202">
        <v>1</v>
      </c>
    </row>
    <row r="266" spans="7:8">
      <c r="G266" s="201" t="s">
        <v>290</v>
      </c>
      <c r="H266" s="202">
        <v>1</v>
      </c>
    </row>
    <row r="267" spans="7:8">
      <c r="G267" s="201" t="s">
        <v>293</v>
      </c>
      <c r="H267" s="202">
        <v>1</v>
      </c>
    </row>
    <row r="268" spans="7:8">
      <c r="G268" s="201" t="s">
        <v>296</v>
      </c>
      <c r="H268" s="202">
        <v>1</v>
      </c>
    </row>
    <row r="269" spans="7:8">
      <c r="G269" s="201" t="s">
        <v>297</v>
      </c>
      <c r="H269" s="202">
        <v>1</v>
      </c>
    </row>
    <row r="270" spans="7:8">
      <c r="G270" s="201" t="s">
        <v>299</v>
      </c>
      <c r="H270" s="202">
        <v>1</v>
      </c>
    </row>
    <row r="271" spans="7:8">
      <c r="G271" s="201" t="s">
        <v>302</v>
      </c>
      <c r="H271" s="202">
        <v>1</v>
      </c>
    </row>
    <row r="272" spans="7:8">
      <c r="G272" s="201" t="s">
        <v>305</v>
      </c>
      <c r="H272" s="202">
        <v>1</v>
      </c>
    </row>
    <row r="273" spans="7:8">
      <c r="G273" s="201" t="s">
        <v>306</v>
      </c>
      <c r="H273" s="202">
        <v>1</v>
      </c>
    </row>
    <row r="274" spans="7:8">
      <c r="G274" s="201" t="s">
        <v>312</v>
      </c>
      <c r="H274" s="202">
        <v>1</v>
      </c>
    </row>
    <row r="275" spans="7:8">
      <c r="G275" s="201" t="s">
        <v>315</v>
      </c>
      <c r="H275" s="202">
        <v>1</v>
      </c>
    </row>
    <row r="276" spans="7:8">
      <c r="G276" s="201" t="s">
        <v>317</v>
      </c>
      <c r="H276" s="202">
        <v>1</v>
      </c>
    </row>
    <row r="277" spans="7:8">
      <c r="G277" s="201" t="s">
        <v>318</v>
      </c>
      <c r="H277" s="202">
        <v>1</v>
      </c>
    </row>
    <row r="278" spans="7:8">
      <c r="G278" s="201" t="s">
        <v>322</v>
      </c>
      <c r="H278" s="202">
        <v>1</v>
      </c>
    </row>
    <row r="279" spans="7:8">
      <c r="G279" s="201" t="s">
        <v>324</v>
      </c>
      <c r="H279" s="202">
        <v>1</v>
      </c>
    </row>
    <row r="280" spans="7:8">
      <c r="G280" s="201" t="s">
        <v>326</v>
      </c>
      <c r="H280" s="202">
        <v>1</v>
      </c>
    </row>
    <row r="281" spans="7:8">
      <c r="G281" s="201" t="s">
        <v>327</v>
      </c>
      <c r="H281" s="202">
        <v>1</v>
      </c>
    </row>
    <row r="282" spans="7:8">
      <c r="G282" s="201" t="s">
        <v>332</v>
      </c>
      <c r="H282" s="202">
        <v>1</v>
      </c>
    </row>
    <row r="283" spans="7:8">
      <c r="G283" s="201" t="s">
        <v>336</v>
      </c>
      <c r="H283" s="202">
        <v>1</v>
      </c>
    </row>
    <row r="284" spans="7:8">
      <c r="G284" s="201" t="s">
        <v>340</v>
      </c>
      <c r="H284" s="202">
        <v>1</v>
      </c>
    </row>
    <row r="285" spans="7:8">
      <c r="G285" s="201" t="s">
        <v>344</v>
      </c>
      <c r="H285" s="202">
        <v>1</v>
      </c>
    </row>
    <row r="286" spans="7:8">
      <c r="G286" s="201" t="s">
        <v>347</v>
      </c>
      <c r="H286" s="202">
        <v>1</v>
      </c>
    </row>
    <row r="287" spans="7:8">
      <c r="G287" s="201" t="s">
        <v>350</v>
      </c>
      <c r="H287" s="202">
        <v>1</v>
      </c>
    </row>
    <row r="288" spans="7:8">
      <c r="G288" s="201" t="s">
        <v>353</v>
      </c>
      <c r="H288" s="202">
        <v>1</v>
      </c>
    </row>
    <row r="289" spans="7:8">
      <c r="G289" s="201" t="s">
        <v>357</v>
      </c>
      <c r="H289" s="202">
        <v>1</v>
      </c>
    </row>
    <row r="290" spans="7:8">
      <c r="G290" s="201" t="s">
        <v>361</v>
      </c>
      <c r="H290" s="202">
        <v>1</v>
      </c>
    </row>
    <row r="291" spans="7:8">
      <c r="G291" s="201" t="s">
        <v>365</v>
      </c>
      <c r="H291" s="202">
        <v>1</v>
      </c>
    </row>
    <row r="292" spans="7:8">
      <c r="G292" s="201" t="s">
        <v>366</v>
      </c>
      <c r="H292" s="202">
        <v>1</v>
      </c>
    </row>
    <row r="293" spans="7:8">
      <c r="G293" s="201" t="s">
        <v>370</v>
      </c>
      <c r="H293" s="202">
        <v>1</v>
      </c>
    </row>
    <row r="294" spans="7:8">
      <c r="G294" s="201" t="s">
        <v>375</v>
      </c>
      <c r="H294" s="202">
        <v>1</v>
      </c>
    </row>
    <row r="295" spans="7:8">
      <c r="G295" s="201" t="s">
        <v>380</v>
      </c>
      <c r="H295" s="202">
        <v>1</v>
      </c>
    </row>
    <row r="296" spans="7:8">
      <c r="G296" s="201" t="s">
        <v>383</v>
      </c>
      <c r="H296" s="202">
        <v>1</v>
      </c>
    </row>
    <row r="297" spans="7:8">
      <c r="G297" s="201" t="s">
        <v>386</v>
      </c>
      <c r="H297" s="202">
        <v>1</v>
      </c>
    </row>
    <row r="298" spans="7:8">
      <c r="G298" s="201" t="s">
        <v>390</v>
      </c>
      <c r="H298" s="202">
        <v>1</v>
      </c>
    </row>
    <row r="299" spans="7:8">
      <c r="G299" s="200" t="s">
        <v>840</v>
      </c>
      <c r="H299" s="202">
        <v>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2019-03-03T07:10:54Z</cp:lastPrinted>
  <dcterms:created xsi:type="dcterms:W3CDTF">2018-11-16T09:10:29Z</dcterms:created>
  <dcterms:modified xsi:type="dcterms:W3CDTF">2020-05-13T03:53:57Z</dcterms:modified>
</cp:coreProperties>
</file>